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20610" yWindow="3195" windowWidth="20730" windowHeight="11040"/>
  </bookViews>
  <sheets>
    <sheet name="СВОДНЫЙ" sheetId="3" r:id="rId1"/>
  </sheets>
  <definedNames>
    <definedName name="_xlnm.Print_Area" localSheetId="0">СВОДНЫЙ!$A$1:$P$19</definedName>
  </definedNames>
  <calcPr calcId="144525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5" i="3" l="1"/>
  <c r="G15" i="3"/>
  <c r="E15" i="3"/>
  <c r="D15" i="3"/>
  <c r="C15" i="3"/>
  <c r="K14" i="3"/>
  <c r="H14" i="3"/>
  <c r="F14" i="3"/>
  <c r="K13" i="3"/>
  <c r="H13" i="3"/>
  <c r="F13" i="3"/>
  <c r="I13" i="3" s="1"/>
  <c r="K12" i="3"/>
  <c r="H12" i="3"/>
  <c r="F12" i="3"/>
  <c r="K11" i="3"/>
  <c r="H11" i="3"/>
  <c r="F11" i="3"/>
  <c r="I11" i="3" s="1"/>
  <c r="K10" i="3"/>
  <c r="H10" i="3"/>
  <c r="I10" i="3" s="1"/>
  <c r="F10" i="3"/>
  <c r="K9" i="3"/>
  <c r="H9" i="3"/>
  <c r="F9" i="3"/>
  <c r="I9" i="3" s="1"/>
  <c r="K8" i="3"/>
  <c r="H8" i="3"/>
  <c r="F8" i="3"/>
  <c r="K7" i="3"/>
  <c r="H7" i="3"/>
  <c r="F7" i="3"/>
  <c r="I7" i="3" s="1"/>
  <c r="L7" i="3" s="1"/>
  <c r="M7" i="3" s="1"/>
  <c r="K6" i="3"/>
  <c r="H6" i="3"/>
  <c r="H15" i="3" s="1"/>
  <c r="F6" i="3"/>
  <c r="F15" i="3" l="1"/>
  <c r="K15" i="3"/>
  <c r="I8" i="3"/>
  <c r="L8" i="3" s="1"/>
  <c r="I12" i="3"/>
  <c r="I14" i="3"/>
  <c r="L14" i="3" s="1"/>
  <c r="M14" i="3" s="1"/>
  <c r="L9" i="3"/>
  <c r="L13" i="3"/>
  <c r="L10" i="3"/>
  <c r="N7" i="3"/>
  <c r="O7" i="3" s="1"/>
  <c r="P7" i="3" s="1"/>
  <c r="L12" i="3"/>
  <c r="M12" i="3" s="1"/>
  <c r="N12" i="3" s="1"/>
  <c r="O12" i="3" s="1"/>
  <c r="P12" i="3" s="1"/>
  <c r="L11" i="3"/>
  <c r="M11" i="3" s="1"/>
  <c r="N11" i="3" s="1"/>
  <c r="O11" i="3" s="1"/>
  <c r="P11" i="3" s="1"/>
  <c r="I6" i="3"/>
  <c r="N10" i="3" l="1"/>
  <c r="O10" i="3" s="1"/>
  <c r="P10" i="3" s="1"/>
  <c r="M10" i="3"/>
  <c r="M9" i="3"/>
  <c r="N9" i="3" s="1"/>
  <c r="O9" i="3" s="1"/>
  <c r="P9" i="3" s="1"/>
  <c r="L6" i="3"/>
  <c r="L15" i="3" s="1"/>
  <c r="I15" i="3"/>
  <c r="M8" i="3"/>
  <c r="N8" i="3" s="1"/>
  <c r="O8" i="3" s="1"/>
  <c r="P8" i="3" s="1"/>
  <c r="N14" i="3"/>
  <c r="O14" i="3" s="1"/>
  <c r="P14" i="3" s="1"/>
  <c r="M13" i="3"/>
  <c r="N13" i="3" s="1"/>
  <c r="O13" i="3" s="1"/>
  <c r="P13" i="3" s="1"/>
  <c r="M6" i="3" l="1"/>
  <c r="M15" i="3" s="1"/>
  <c r="N6" i="3" l="1"/>
  <c r="N15" i="3" l="1"/>
  <c r="O6" i="3"/>
  <c r="O15" i="3" l="1"/>
  <c r="P6" i="3"/>
  <c r="P15" i="3" s="1"/>
  <c r="P16" i="3" s="1"/>
  <c r="P17" i="3" s="1"/>
</calcChain>
</file>

<file path=xl/sharedStrings.xml><?xml version="1.0" encoding="utf-8"?>
<sst xmlns="http://schemas.openxmlformats.org/spreadsheetml/2006/main" count="30" uniqueCount="30">
  <si>
    <t xml:space="preserve"> УМУМИЙ ЙИҒМА ЖАДВАЛ</t>
  </si>
  <si>
    <t>№</t>
  </si>
  <si>
    <t xml:space="preserve">НАИМЕНОВАНИЕ </t>
  </si>
  <si>
    <t xml:space="preserve">ЗАТРАТЫ НА ОСНОВНУЮ ЗАРАБОТНУЮ ПЛАТУ С УЧЕТОМ НАЧИСЛЕНИЕ НА СОЦИАЛЬНОЕ СТРАХОВАНИЕ </t>
  </si>
  <si>
    <t>ЗАТРАТЫ НА ЭКСПЛУАТАЦИЮ СТРОИТЕЛЬНЫХ МАШИН И МЕХАНИЗМОВ И ПЕРЕВОЗКА ГРУЗОВ</t>
  </si>
  <si>
    <t>ЗАТРАТЫ НА СТРОИТЕЛЬНЫЕ МАТЕРИАЛЫ, ИЗДЕЛИЯ И КОНСТРУКЦИИ</t>
  </si>
  <si>
    <t>ТРАНСПОРТНЫЕ РАСХОДЫ  НА СТРОИТЕЛЬНЫЕ МАТЕРИАЛЫ С УЧЕТОМ ТРАНСПОРТНЫХ РАСХОДОВ И ЗАГОТОВИТЕЛЬСКО-СКЛАДСКИХ РАСХОДОВ -5%</t>
  </si>
  <si>
    <t>КАБЕЛЬНЫЕ ПРОДУКЦИИ</t>
  </si>
  <si>
    <t>ТРАНСПОРТНЫЕ РАСХОДЫ НА КАБЕЛЬНЫЕ ПРОДУКЦИИ - 1,5 %</t>
  </si>
  <si>
    <t>ВСЕГО ПРЯМЫХ ЗАТРАТ</t>
  </si>
  <si>
    <t>ОБОРУДОВАНИЕ</t>
  </si>
  <si>
    <t>ТРАНСПОРТНЫХ РАСХОДОВ   И  ЗАГОТОВИТЕЛЬСКО-СКЛАДСКИХ  РАСХОДОВ-2% НА ОБОРУДОВАНИЕ</t>
  </si>
  <si>
    <t>ПРОЧИЕ ЗАТРАТЫ И РАСХОДЫ ПОДРЯДЧИКА- 18,00%</t>
  </si>
  <si>
    <t>ЗАТРАТЫ НА СТРАХОВАНИЕ СТРОИТЕЛЬСТВО ОБЪЕКТОВ-0,0032</t>
  </si>
  <si>
    <t>ИТОГО СТОИМОСТЬ СТРОИТЕЛЬСТВА В ТЕКУЩИХ ЦЕНАХ</t>
  </si>
  <si>
    <t>НДС - 12 %</t>
  </si>
  <si>
    <t xml:space="preserve">ИТОГО СТОИМОСТЬ СТРОИТЕЛЬСТВА В ТЕКУЩИХ ЦЕНАХ С НДС </t>
  </si>
  <si>
    <t xml:space="preserve">ИТОГО </t>
  </si>
  <si>
    <t>ПРОЧИЕ ЗАТРАТЫ И РАСХОДЫ ЗАКАЗЧИКА- 2,0%</t>
  </si>
  <si>
    <t>ВСЕГО:</t>
  </si>
  <si>
    <t>КОСОН ТУМАНИ “ПИСТАЛИ” МФЙ ҲУДУДИДА СУВ ТАЪМИНОТИ ОҒИР ҲУДУДЛАРНИНГ СУВ ТАЪМИНОТИНИ ЯҲШИЛАШ</t>
  </si>
  <si>
    <r>
      <t xml:space="preserve"> №1 ТИК ҚУДУҚ </t>
    </r>
    <r>
      <rPr>
        <sz val="12"/>
        <rFont val="Arial Cyr"/>
        <charset val="204"/>
      </rPr>
      <t>(СКВАЖИН)</t>
    </r>
    <r>
      <rPr>
        <b/>
        <sz val="12"/>
        <rFont val="Arial Cyr"/>
        <charset val="204"/>
      </rPr>
      <t xml:space="preserve"> ҚУРИЛИШИ</t>
    </r>
  </si>
  <si>
    <r>
      <t xml:space="preserve"> №2 ТИК ҚУДУҚ </t>
    </r>
    <r>
      <rPr>
        <sz val="12"/>
        <rFont val="Arial Cyr"/>
        <charset val="204"/>
      </rPr>
      <t>(СКВАЖИН)</t>
    </r>
    <r>
      <rPr>
        <b/>
        <sz val="12"/>
        <rFont val="Arial Cyr"/>
        <charset val="204"/>
      </rPr>
      <t xml:space="preserve"> ҚУРИЛИШИ</t>
    </r>
  </si>
  <si>
    <r>
      <t xml:space="preserve"> №3 ТИК ҚУДУҚ </t>
    </r>
    <r>
      <rPr>
        <sz val="12"/>
        <rFont val="Arial Cyr"/>
        <charset val="204"/>
      </rPr>
      <t>(СКВАЖИН)</t>
    </r>
    <r>
      <rPr>
        <b/>
        <sz val="12"/>
        <rFont val="Arial Cyr"/>
        <charset val="204"/>
      </rPr>
      <t xml:space="preserve"> ҚУРИЛИШИ</t>
    </r>
  </si>
  <si>
    <r>
      <t xml:space="preserve"> №4 ТИК ҚУДУҚ </t>
    </r>
    <r>
      <rPr>
        <sz val="12"/>
        <rFont val="Arial Cyr"/>
        <charset val="204"/>
      </rPr>
      <t>(СКВАЖИН)</t>
    </r>
    <r>
      <rPr>
        <b/>
        <sz val="12"/>
        <rFont val="Arial Cyr"/>
        <charset val="204"/>
      </rPr>
      <t xml:space="preserve"> ҚУРИЛИШИ</t>
    </r>
  </si>
  <si>
    <r>
      <t xml:space="preserve"> №5 ТИК ҚУДУҚ </t>
    </r>
    <r>
      <rPr>
        <sz val="12"/>
        <rFont val="Arial Cyr"/>
        <charset val="204"/>
      </rPr>
      <t>(СКВАЖИН)</t>
    </r>
    <r>
      <rPr>
        <b/>
        <sz val="12"/>
        <rFont val="Arial Cyr"/>
        <charset val="204"/>
      </rPr>
      <t xml:space="preserve"> ҚУРИЛИШИ</t>
    </r>
  </si>
  <si>
    <r>
      <t xml:space="preserve"> №6ТИК ҚУДУҚ </t>
    </r>
    <r>
      <rPr>
        <sz val="12"/>
        <rFont val="Arial Cyr"/>
        <charset val="204"/>
      </rPr>
      <t>(СКВАЖИН)</t>
    </r>
    <r>
      <rPr>
        <b/>
        <sz val="12"/>
        <rFont val="Arial Cyr"/>
        <charset val="204"/>
      </rPr>
      <t xml:space="preserve"> ҚУРИЛИШИ</t>
    </r>
  </si>
  <si>
    <r>
      <t xml:space="preserve"> №7 ТИК ҚУДУҚ </t>
    </r>
    <r>
      <rPr>
        <sz val="12"/>
        <rFont val="Arial Cyr"/>
        <charset val="204"/>
      </rPr>
      <t>(СКВАЖИН)</t>
    </r>
    <r>
      <rPr>
        <b/>
        <sz val="12"/>
        <rFont val="Arial Cyr"/>
        <charset val="204"/>
      </rPr>
      <t xml:space="preserve"> ҚУРИЛИШИ</t>
    </r>
  </si>
  <si>
    <r>
      <t xml:space="preserve"> №8 ТИК ҚУДУҚ </t>
    </r>
    <r>
      <rPr>
        <sz val="12"/>
        <rFont val="Arial Cyr"/>
        <charset val="204"/>
      </rPr>
      <t>(СКВАЖИН)</t>
    </r>
    <r>
      <rPr>
        <b/>
        <sz val="12"/>
        <rFont val="Arial Cyr"/>
        <charset val="204"/>
      </rPr>
      <t xml:space="preserve"> ҚУРИЛИШИ</t>
    </r>
  </si>
  <si>
    <r>
      <t xml:space="preserve"> №9ТИК ҚУДУҚ </t>
    </r>
    <r>
      <rPr>
        <sz val="12"/>
        <rFont val="Arial Cyr"/>
        <charset val="204"/>
      </rPr>
      <t>(СКВАЖИН)</t>
    </r>
    <r>
      <rPr>
        <b/>
        <sz val="12"/>
        <rFont val="Arial Cyr"/>
        <charset val="204"/>
      </rPr>
      <t xml:space="preserve"> ҚУРИЛИШИ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</si>
</sst>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"/>
    <numFmt numFmtId="165" formatCode="#,##0_р_.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2"/>
      <color theme="1"/>
      <name val="Arial Cyr"/>
    </font>
    <font>
      <b/>
      <sz val="11"/>
      <name val="Arial Cyr"/>
      <charset val="204"/>
    </font>
    <font>
      <sz val="14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b/>
      <sz val="14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0" fontId="2" fillId="0" borderId="0"/>
    <xf numFmtId="0" fontId="10" fillId="3" borderId="0">
      <alignment horizontal="center" vertical="top"/>
    </xf>
    <xf numFmtId="0" fontId="1" fillId="0" borderId="0"/>
    <xf numFmtId="0" fontId="11" fillId="3" borderId="0">
      <alignment horizontal="center" vertical="top"/>
    </xf>
    <xf numFmtId="0" fontId="12" fillId="3" borderId="0">
      <alignment horizontal="center" vertical="top"/>
    </xf>
    <xf numFmtId="0" fontId="13" fillId="4" borderId="0">
      <alignment horizontal="center" vertical="center"/>
    </xf>
    <xf numFmtId="0" fontId="13" fillId="4" borderId="0">
      <alignment horizontal="center" vertical="top"/>
    </xf>
    <xf numFmtId="0" fontId="13" fillId="4" borderId="0">
      <alignment horizontal="center" vertical="top"/>
    </xf>
    <xf numFmtId="0" fontId="14" fillId="4" borderId="0">
      <alignment horizontal="center" vertical="top"/>
    </xf>
    <xf numFmtId="0" fontId="14" fillId="3" borderId="0">
      <alignment horizontal="center" vertical="center"/>
    </xf>
    <xf numFmtId="0" fontId="14" fillId="3" borderId="0">
      <alignment horizontal="left" vertical="top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5" fillId="3" borderId="0">
      <alignment horizontal="center" vertical="center"/>
    </xf>
    <xf numFmtId="0" fontId="15" fillId="3" borderId="0">
      <alignment horizontal="left" vertical="top"/>
    </xf>
    <xf numFmtId="0" fontId="15" fillId="3" borderId="0">
      <alignment horizontal="right" vertical="center"/>
    </xf>
    <xf numFmtId="0" fontId="15" fillId="3" borderId="0">
      <alignment horizontal="right" vertical="center"/>
    </xf>
    <xf numFmtId="0" fontId="14" fillId="4" borderId="0">
      <alignment horizontal="right" vertical="top"/>
    </xf>
    <xf numFmtId="0" fontId="16" fillId="4" borderId="0">
      <alignment horizontal="right" vertical="center"/>
    </xf>
    <xf numFmtId="0" fontId="13" fillId="4" borderId="0">
      <alignment horizontal="right" vertical="top"/>
    </xf>
    <xf numFmtId="0" fontId="13" fillId="4" borderId="0">
      <alignment horizontal="right" vertical="center"/>
    </xf>
    <xf numFmtId="0" fontId="17" fillId="4" borderId="0">
      <alignment horizontal="right" vertical="top"/>
    </xf>
    <xf numFmtId="0" fontId="17" fillId="4" borderId="0">
      <alignment horizontal="right" vertical="center"/>
    </xf>
    <xf numFmtId="0" fontId="18" fillId="3" borderId="0">
      <alignment horizontal="center" vertical="top"/>
    </xf>
    <xf numFmtId="0" fontId="11" fillId="3" borderId="0">
      <alignment horizontal="center" vertical="top"/>
    </xf>
    <xf numFmtId="0" fontId="12" fillId="3" borderId="0">
      <alignment horizontal="center" vertical="top"/>
    </xf>
    <xf numFmtId="0" fontId="13" fillId="4" borderId="0">
      <alignment horizontal="center" vertical="center"/>
    </xf>
    <xf numFmtId="0" fontId="19" fillId="4" borderId="0">
      <alignment horizontal="center" vertical="center"/>
    </xf>
    <xf numFmtId="0" fontId="12" fillId="3" borderId="0">
      <alignment horizontal="center" vertical="center"/>
    </xf>
    <xf numFmtId="0" fontId="12" fillId="3" borderId="0">
      <alignment horizontal="left" vertical="top"/>
    </xf>
    <xf numFmtId="0" fontId="12" fillId="3" borderId="0">
      <alignment horizontal="right" vertical="center"/>
    </xf>
    <xf numFmtId="0" fontId="12" fillId="3" borderId="0">
      <alignment horizontal="right" vertical="center"/>
    </xf>
    <xf numFmtId="0" fontId="12" fillId="3" borderId="0">
      <alignment horizontal="right" vertical="center"/>
    </xf>
    <xf numFmtId="0" fontId="19" fillId="4" borderId="0">
      <alignment horizontal="right" vertical="center"/>
    </xf>
    <xf numFmtId="0" fontId="19" fillId="4" borderId="0">
      <alignment horizontal="right" vertical="center"/>
    </xf>
    <xf numFmtId="0" fontId="14" fillId="4" borderId="0">
      <alignment horizontal="right" vertical="center"/>
    </xf>
    <xf numFmtId="0" fontId="14" fillId="4" borderId="0">
      <alignment horizontal="right" vertical="center"/>
    </xf>
    <xf numFmtId="0" fontId="17" fillId="4" borderId="0">
      <alignment horizontal="right" vertical="top"/>
    </xf>
    <xf numFmtId="0" fontId="17" fillId="4" borderId="0">
      <alignment horizontal="right" vertical="center"/>
    </xf>
    <xf numFmtId="0" fontId="14" fillId="3" borderId="0">
      <alignment horizontal="center" vertical="center"/>
    </xf>
    <xf numFmtId="0" fontId="14" fillId="3" borderId="0">
      <alignment horizontal="left" vertical="top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5" fillId="3" borderId="0">
      <alignment horizontal="center" vertical="center"/>
    </xf>
    <xf numFmtId="0" fontId="15" fillId="3" borderId="0">
      <alignment horizontal="left" vertical="top"/>
    </xf>
    <xf numFmtId="0" fontId="15" fillId="3" borderId="0">
      <alignment horizontal="right" vertical="center"/>
    </xf>
    <xf numFmtId="0" fontId="15" fillId="3" borderId="0">
      <alignment horizontal="right" vertical="center"/>
    </xf>
    <xf numFmtId="0" fontId="14" fillId="4" borderId="0">
      <alignment horizontal="right" vertical="top"/>
    </xf>
    <xf numFmtId="0" fontId="16" fillId="4" borderId="0">
      <alignment horizontal="right" vertical="center"/>
    </xf>
    <xf numFmtId="0" fontId="13" fillId="4" borderId="0">
      <alignment horizontal="right" vertical="top"/>
    </xf>
    <xf numFmtId="0" fontId="13" fillId="4" borderId="0">
      <alignment horizontal="right" vertical="center"/>
    </xf>
    <xf numFmtId="0" fontId="17" fillId="4" borderId="0">
      <alignment horizontal="right" vertical="top"/>
    </xf>
    <xf numFmtId="0" fontId="17" fillId="4" borderId="0">
      <alignment horizontal="right" vertical="center"/>
    </xf>
  </cellStyleXfs>
  <cellXfs count="25">
    <xf numFmtId="0" fontId="0" fillId="0" borderId="0" xfId="0"/>
    <xf numFmtId="0" fontId="2" fillId="0" borderId="0" xfId="1"/>
    <xf numFmtId="0" fontId="2" fillId="0" borderId="0" xfId="1" applyAlignment="1">
      <alignment horizontal="center"/>
    </xf>
    <xf numFmtId="0" fontId="4" fillId="0" borderId="1" xfId="1" applyFont="1" applyBorder="1" applyAlignment="1">
      <alignment horizontal="center" vertical="center" wrapText="1" shrinkToFit="1"/>
    </xf>
    <xf numFmtId="0" fontId="5" fillId="0" borderId="1" xfId="1" applyFont="1" applyBorder="1" applyAlignment="1">
      <alignment horizontal="center" vertical="center" wrapText="1" shrinkToFit="1"/>
    </xf>
    <xf numFmtId="164" fontId="5" fillId="2" borderId="1" xfId="1" applyNumberFormat="1" applyFont="1" applyFill="1" applyBorder="1" applyAlignment="1">
      <alignment horizontal="center" vertical="center" wrapText="1" shrinkToFit="1" readingOrder="1"/>
    </xf>
    <xf numFmtId="164" fontId="5" fillId="0" borderId="1" xfId="1" applyNumberFormat="1" applyFont="1" applyBorder="1" applyAlignment="1">
      <alignment horizontal="center" vertical="center" wrapText="1" shrinkToFit="1" readingOrder="1"/>
    </xf>
    <xf numFmtId="0" fontId="4" fillId="2" borderId="1" xfId="1" applyFont="1" applyFill="1" applyBorder="1" applyAlignment="1">
      <alignment horizontal="center" vertical="center" wrapText="1" shrinkToFit="1"/>
    </xf>
    <xf numFmtId="0" fontId="6" fillId="0" borderId="1" xfId="1" applyFont="1" applyBorder="1" applyAlignment="1">
      <alignment horizontal="center" vertical="center" wrapText="1" shrinkToFit="1"/>
    </xf>
    <xf numFmtId="0" fontId="6" fillId="0" borderId="1" xfId="1" applyFont="1" applyBorder="1" applyAlignment="1">
      <alignment vertical="center" wrapText="1" shrinkToFit="1"/>
    </xf>
    <xf numFmtId="3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3" fontId="8" fillId="0" borderId="1" xfId="1" applyNumberFormat="1" applyFont="1" applyBorder="1" applyAlignment="1">
      <alignment horizontal="center" vertical="center"/>
    </xf>
    <xf numFmtId="0" fontId="6" fillId="2" borderId="1" xfId="1" applyFont="1" applyFill="1" applyBorder="1" applyAlignment="1">
      <alignment horizontal="left" vertical="center" wrapText="1" shrinkToFit="1"/>
    </xf>
    <xf numFmtId="3" fontId="6" fillId="2" borderId="1" xfId="1" applyNumberFormat="1" applyFont="1" applyFill="1" applyBorder="1" applyAlignment="1">
      <alignment horizontal="center" vertical="center"/>
    </xf>
    <xf numFmtId="0" fontId="6" fillId="0" borderId="2" xfId="1" applyFont="1" applyBorder="1" applyAlignment="1">
      <alignment horizontal="left" vertical="center" wrapText="1" shrinkToFit="1"/>
    </xf>
    <xf numFmtId="3" fontId="6" fillId="0" borderId="3" xfId="1" applyNumberFormat="1" applyFont="1" applyBorder="1" applyAlignment="1">
      <alignment horizontal="center" vertical="center"/>
    </xf>
    <xf numFmtId="3" fontId="6" fillId="0" borderId="4" xfId="1" applyNumberFormat="1" applyFont="1" applyBorder="1" applyAlignment="1">
      <alignment horizontal="center" vertical="center"/>
    </xf>
    <xf numFmtId="3" fontId="6" fillId="0" borderId="1" xfId="1" applyNumberFormat="1" applyFont="1" applyBorder="1" applyAlignment="1">
      <alignment horizontal="center" vertical="center"/>
    </xf>
    <xf numFmtId="0" fontId="6" fillId="2" borderId="1" xfId="1" applyFont="1" applyFill="1" applyBorder="1" applyAlignment="1">
      <alignment horizontal="left" vertical="center"/>
    </xf>
    <xf numFmtId="165" fontId="9" fillId="2" borderId="1" xfId="1" applyNumberFormat="1" applyFont="1" applyFill="1" applyBorder="1"/>
    <xf numFmtId="165" fontId="6" fillId="2" borderId="1" xfId="1" applyNumberFormat="1" applyFont="1" applyFill="1" applyBorder="1" applyAlignment="1">
      <alignment horizontal="center" vertical="center"/>
    </xf>
    <xf numFmtId="165" fontId="6" fillId="0" borderId="0" xfId="1" applyNumberFormat="1" applyFont="1"/>
    <xf numFmtId="0" fontId="3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</cellXfs>
  <cellStyles count="56">
    <cellStyle name="SCводно-ресурсная ведомость0" xfId="25"/>
    <cellStyle name="SCводно-ресурсная ведомость10" xfId="33"/>
    <cellStyle name="SCводно-ресурсная ведомость11" xfId="34"/>
    <cellStyle name="SCводно-ресурсная ведомость12" xfId="35"/>
    <cellStyle name="SCводно-ресурсная ведомость13" xfId="36"/>
    <cellStyle name="SCводно-ресурсная ведомость14" xfId="37"/>
    <cellStyle name="SCводно-ресурсная ведомость15" xfId="38"/>
    <cellStyle name="SCводно-ресурсная ведомость16" xfId="39"/>
    <cellStyle name="SCводно-ресурсная ведомость17" xfId="40"/>
    <cellStyle name="SCводно-ресурсная ведомость3" xfId="26"/>
    <cellStyle name="SCводно-ресурсная ведомость4" xfId="27"/>
    <cellStyle name="SCводно-ресурсная ведомость5" xfId="28"/>
    <cellStyle name="SCводно-ресурсная ведомость6" xfId="29"/>
    <cellStyle name="SCводно-ресурсная ведомость7" xfId="30"/>
    <cellStyle name="SCводно-ресурсная ведомость8" xfId="31"/>
    <cellStyle name="SCводно-ресурсная ведомость9" xfId="32"/>
    <cellStyle name="SЛокально-ресурсная ведомости0" xfId="5"/>
    <cellStyle name="SЛокально-ресурсная ведомости1" xfId="4"/>
    <cellStyle name="SЛокально-ресурсная ведомости12" xfId="9"/>
    <cellStyle name="SЛокально-ресурсная ведомости13" xfId="10"/>
    <cellStyle name="SЛокально-ресурсная ведомости13 2" xfId="51"/>
    <cellStyle name="SЛокально-ресурсная ведомости14" xfId="12"/>
    <cellStyle name="SЛокально-ресурсная ведомости14 2" xfId="50"/>
    <cellStyle name="SЛокально-ресурсная ведомости15" xfId="14"/>
    <cellStyle name="SЛокально-ресурсная ведомости16" xfId="13"/>
    <cellStyle name="SЛокально-ресурсная ведомости16 2" xfId="41"/>
    <cellStyle name="SЛокально-ресурсная ведомости17" xfId="11"/>
    <cellStyle name="SЛокально-ресурсная ведомости17 2" xfId="43"/>
    <cellStyle name="SЛокально-ресурсная ведомости18" xfId="15"/>
    <cellStyle name="SЛокально-ресурсная ведомости18 2" xfId="45"/>
    <cellStyle name="SЛокально-ресурсная ведомости19" xfId="16"/>
    <cellStyle name="SЛокально-ресурсная ведомости19 2" xfId="44"/>
    <cellStyle name="SЛокально-ресурсная ведомости20" xfId="17"/>
    <cellStyle name="SЛокально-ресурсная ведомости20 2" xfId="42"/>
    <cellStyle name="SЛокально-ресурсная ведомости21" xfId="18"/>
    <cellStyle name="SЛокально-ресурсная ведомости21 2" xfId="46"/>
    <cellStyle name="SЛокально-ресурсная ведомости22" xfId="20"/>
    <cellStyle name="SЛокально-ресурсная ведомости22 2" xfId="47"/>
    <cellStyle name="SЛокально-ресурсная ведомости23" xfId="19"/>
    <cellStyle name="SЛокально-ресурсная ведомости23 2" xfId="48"/>
    <cellStyle name="SЛокально-ресурсная ведомости24" xfId="21"/>
    <cellStyle name="SЛокально-ресурсная ведомости24 2" xfId="49"/>
    <cellStyle name="SЛокально-ресурсная ведомости25" xfId="22"/>
    <cellStyle name="SЛокально-ресурсная ведомости25 2" xfId="52"/>
    <cellStyle name="SЛокально-ресурсная ведомости26" xfId="23"/>
    <cellStyle name="SЛокально-ресурсная ведомости26 2" xfId="53"/>
    <cellStyle name="SЛокально-ресурсная ведомости27" xfId="24"/>
    <cellStyle name="SЛокально-ресурсная ведомости27 2" xfId="54"/>
    <cellStyle name="SЛокально-ресурсная ведомости28" xfId="55"/>
    <cellStyle name="SЛокально-ресурсная ведомости4" xfId="2"/>
    <cellStyle name="SЛокально-ресурсная ведомости5" xfId="6"/>
    <cellStyle name="SЛокально-ресурсная ведомости6" xfId="7"/>
    <cellStyle name="SЛокально-ресурсная ведомости7" xfId="8"/>
    <cellStyle name="Обычный" xfId="0" builtinId="0"/>
    <cellStyle name="Обычный 2" xfId="1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9"/>
  <sheetViews>
    <sheetView tabSelected="1" zoomScale="55" zoomScaleNormal="55" workbookViewId="0">
      <selection activeCell="A25" sqref="A20:XFD25"/>
    </sheetView>
  </sheetViews>
  <sheetFormatPr defaultRowHeight="12.75" x14ac:dyDescent="0.2"/>
  <cols>
    <col min="1" max="1" width="6" style="2" customWidth="1"/>
    <col min="2" max="2" width="42.5703125" style="1" customWidth="1"/>
    <col min="3" max="3" width="19.28515625" style="1" customWidth="1"/>
    <col min="4" max="4" width="18.85546875" style="1" customWidth="1"/>
    <col min="5" max="5" width="19.5703125" style="1" customWidth="1"/>
    <col min="6" max="9" width="18.85546875" style="1" customWidth="1"/>
    <col min="10" max="11" width="18.7109375" style="1" customWidth="1"/>
    <col min="12" max="12" width="20.140625" style="1" customWidth="1"/>
    <col min="13" max="13" width="15.42578125" style="1" customWidth="1"/>
    <col min="14" max="14" width="19" style="1" customWidth="1"/>
    <col min="15" max="15" width="17.28515625" style="1" customWidth="1"/>
    <col min="16" max="16" width="20.42578125" style="1" customWidth="1"/>
    <col min="17" max="17" width="20.5703125" style="1" customWidth="1"/>
    <col min="18" max="256" width="9.140625" style="1"/>
    <col min="257" max="257" width="6" style="1" customWidth="1"/>
    <col min="258" max="258" width="42.5703125" style="1" customWidth="1"/>
    <col min="259" max="259" width="19.28515625" style="1" customWidth="1"/>
    <col min="260" max="260" width="18.85546875" style="1" customWidth="1"/>
    <col min="261" max="261" width="19.5703125" style="1" customWidth="1"/>
    <col min="262" max="265" width="18.85546875" style="1" customWidth="1"/>
    <col min="266" max="267" width="18.7109375" style="1" customWidth="1"/>
    <col min="268" max="268" width="20.140625" style="1" customWidth="1"/>
    <col min="269" max="269" width="15.42578125" style="1" customWidth="1"/>
    <col min="270" max="270" width="19" style="1" customWidth="1"/>
    <col min="271" max="271" width="17.28515625" style="1" customWidth="1"/>
    <col min="272" max="272" width="20.42578125" style="1" customWidth="1"/>
    <col min="273" max="273" width="20.5703125" style="1" customWidth="1"/>
    <col min="274" max="512" width="9.140625" style="1"/>
    <col min="513" max="513" width="6" style="1" customWidth="1"/>
    <col min="514" max="514" width="42.5703125" style="1" customWidth="1"/>
    <col min="515" max="515" width="19.28515625" style="1" customWidth="1"/>
    <col min="516" max="516" width="18.85546875" style="1" customWidth="1"/>
    <col min="517" max="517" width="19.5703125" style="1" customWidth="1"/>
    <col min="518" max="521" width="18.85546875" style="1" customWidth="1"/>
    <col min="522" max="523" width="18.7109375" style="1" customWidth="1"/>
    <col min="524" max="524" width="20.140625" style="1" customWidth="1"/>
    <col min="525" max="525" width="15.42578125" style="1" customWidth="1"/>
    <col min="526" max="526" width="19" style="1" customWidth="1"/>
    <col min="527" max="527" width="17.28515625" style="1" customWidth="1"/>
    <col min="528" max="528" width="20.42578125" style="1" customWidth="1"/>
    <col min="529" max="529" width="20.5703125" style="1" customWidth="1"/>
    <col min="530" max="768" width="9.140625" style="1"/>
    <col min="769" max="769" width="6" style="1" customWidth="1"/>
    <col min="770" max="770" width="42.5703125" style="1" customWidth="1"/>
    <col min="771" max="771" width="19.28515625" style="1" customWidth="1"/>
    <col min="772" max="772" width="18.85546875" style="1" customWidth="1"/>
    <col min="773" max="773" width="19.5703125" style="1" customWidth="1"/>
    <col min="774" max="777" width="18.85546875" style="1" customWidth="1"/>
    <col min="778" max="779" width="18.7109375" style="1" customWidth="1"/>
    <col min="780" max="780" width="20.140625" style="1" customWidth="1"/>
    <col min="781" max="781" width="15.42578125" style="1" customWidth="1"/>
    <col min="782" max="782" width="19" style="1" customWidth="1"/>
    <col min="783" max="783" width="17.28515625" style="1" customWidth="1"/>
    <col min="784" max="784" width="20.42578125" style="1" customWidth="1"/>
    <col min="785" max="785" width="20.5703125" style="1" customWidth="1"/>
    <col min="786" max="1024" width="9.140625" style="1"/>
    <col min="1025" max="1025" width="6" style="1" customWidth="1"/>
    <col min="1026" max="1026" width="42.5703125" style="1" customWidth="1"/>
    <col min="1027" max="1027" width="19.28515625" style="1" customWidth="1"/>
    <col min="1028" max="1028" width="18.85546875" style="1" customWidth="1"/>
    <col min="1029" max="1029" width="19.5703125" style="1" customWidth="1"/>
    <col min="1030" max="1033" width="18.85546875" style="1" customWidth="1"/>
    <col min="1034" max="1035" width="18.7109375" style="1" customWidth="1"/>
    <col min="1036" max="1036" width="20.140625" style="1" customWidth="1"/>
    <col min="1037" max="1037" width="15.42578125" style="1" customWidth="1"/>
    <col min="1038" max="1038" width="19" style="1" customWidth="1"/>
    <col min="1039" max="1039" width="17.28515625" style="1" customWidth="1"/>
    <col min="1040" max="1040" width="20.42578125" style="1" customWidth="1"/>
    <col min="1041" max="1041" width="20.5703125" style="1" customWidth="1"/>
    <col min="1042" max="1280" width="9.140625" style="1"/>
    <col min="1281" max="1281" width="6" style="1" customWidth="1"/>
    <col min="1282" max="1282" width="42.5703125" style="1" customWidth="1"/>
    <col min="1283" max="1283" width="19.28515625" style="1" customWidth="1"/>
    <col min="1284" max="1284" width="18.85546875" style="1" customWidth="1"/>
    <col min="1285" max="1285" width="19.5703125" style="1" customWidth="1"/>
    <col min="1286" max="1289" width="18.85546875" style="1" customWidth="1"/>
    <col min="1290" max="1291" width="18.7109375" style="1" customWidth="1"/>
    <col min="1292" max="1292" width="20.140625" style="1" customWidth="1"/>
    <col min="1293" max="1293" width="15.42578125" style="1" customWidth="1"/>
    <col min="1294" max="1294" width="19" style="1" customWidth="1"/>
    <col min="1295" max="1295" width="17.28515625" style="1" customWidth="1"/>
    <col min="1296" max="1296" width="20.42578125" style="1" customWidth="1"/>
    <col min="1297" max="1297" width="20.5703125" style="1" customWidth="1"/>
    <col min="1298" max="1536" width="9.140625" style="1"/>
    <col min="1537" max="1537" width="6" style="1" customWidth="1"/>
    <col min="1538" max="1538" width="42.5703125" style="1" customWidth="1"/>
    <col min="1539" max="1539" width="19.28515625" style="1" customWidth="1"/>
    <col min="1540" max="1540" width="18.85546875" style="1" customWidth="1"/>
    <col min="1541" max="1541" width="19.5703125" style="1" customWidth="1"/>
    <col min="1542" max="1545" width="18.85546875" style="1" customWidth="1"/>
    <col min="1546" max="1547" width="18.7109375" style="1" customWidth="1"/>
    <col min="1548" max="1548" width="20.140625" style="1" customWidth="1"/>
    <col min="1549" max="1549" width="15.42578125" style="1" customWidth="1"/>
    <col min="1550" max="1550" width="19" style="1" customWidth="1"/>
    <col min="1551" max="1551" width="17.28515625" style="1" customWidth="1"/>
    <col min="1552" max="1552" width="20.42578125" style="1" customWidth="1"/>
    <col min="1553" max="1553" width="20.5703125" style="1" customWidth="1"/>
    <col min="1554" max="1792" width="9.140625" style="1"/>
    <col min="1793" max="1793" width="6" style="1" customWidth="1"/>
    <col min="1794" max="1794" width="42.5703125" style="1" customWidth="1"/>
    <col min="1795" max="1795" width="19.28515625" style="1" customWidth="1"/>
    <col min="1796" max="1796" width="18.85546875" style="1" customWidth="1"/>
    <col min="1797" max="1797" width="19.5703125" style="1" customWidth="1"/>
    <col min="1798" max="1801" width="18.85546875" style="1" customWidth="1"/>
    <col min="1802" max="1803" width="18.7109375" style="1" customWidth="1"/>
    <col min="1804" max="1804" width="20.140625" style="1" customWidth="1"/>
    <col min="1805" max="1805" width="15.42578125" style="1" customWidth="1"/>
    <col min="1806" max="1806" width="19" style="1" customWidth="1"/>
    <col min="1807" max="1807" width="17.28515625" style="1" customWidth="1"/>
    <col min="1808" max="1808" width="20.42578125" style="1" customWidth="1"/>
    <col min="1809" max="1809" width="20.5703125" style="1" customWidth="1"/>
    <col min="1810" max="2048" width="9.140625" style="1"/>
    <col min="2049" max="2049" width="6" style="1" customWidth="1"/>
    <col min="2050" max="2050" width="42.5703125" style="1" customWidth="1"/>
    <col min="2051" max="2051" width="19.28515625" style="1" customWidth="1"/>
    <col min="2052" max="2052" width="18.85546875" style="1" customWidth="1"/>
    <col min="2053" max="2053" width="19.5703125" style="1" customWidth="1"/>
    <col min="2054" max="2057" width="18.85546875" style="1" customWidth="1"/>
    <col min="2058" max="2059" width="18.7109375" style="1" customWidth="1"/>
    <col min="2060" max="2060" width="20.140625" style="1" customWidth="1"/>
    <col min="2061" max="2061" width="15.42578125" style="1" customWidth="1"/>
    <col min="2062" max="2062" width="19" style="1" customWidth="1"/>
    <col min="2063" max="2063" width="17.28515625" style="1" customWidth="1"/>
    <col min="2064" max="2064" width="20.42578125" style="1" customWidth="1"/>
    <col min="2065" max="2065" width="20.5703125" style="1" customWidth="1"/>
    <col min="2066" max="2304" width="9.140625" style="1"/>
    <col min="2305" max="2305" width="6" style="1" customWidth="1"/>
    <col min="2306" max="2306" width="42.5703125" style="1" customWidth="1"/>
    <col min="2307" max="2307" width="19.28515625" style="1" customWidth="1"/>
    <col min="2308" max="2308" width="18.85546875" style="1" customWidth="1"/>
    <col min="2309" max="2309" width="19.5703125" style="1" customWidth="1"/>
    <col min="2310" max="2313" width="18.85546875" style="1" customWidth="1"/>
    <col min="2314" max="2315" width="18.7109375" style="1" customWidth="1"/>
    <col min="2316" max="2316" width="20.140625" style="1" customWidth="1"/>
    <col min="2317" max="2317" width="15.42578125" style="1" customWidth="1"/>
    <col min="2318" max="2318" width="19" style="1" customWidth="1"/>
    <col min="2319" max="2319" width="17.28515625" style="1" customWidth="1"/>
    <col min="2320" max="2320" width="20.42578125" style="1" customWidth="1"/>
    <col min="2321" max="2321" width="20.5703125" style="1" customWidth="1"/>
    <col min="2322" max="2560" width="9.140625" style="1"/>
    <col min="2561" max="2561" width="6" style="1" customWidth="1"/>
    <col min="2562" max="2562" width="42.5703125" style="1" customWidth="1"/>
    <col min="2563" max="2563" width="19.28515625" style="1" customWidth="1"/>
    <col min="2564" max="2564" width="18.85546875" style="1" customWidth="1"/>
    <col min="2565" max="2565" width="19.5703125" style="1" customWidth="1"/>
    <col min="2566" max="2569" width="18.85546875" style="1" customWidth="1"/>
    <col min="2570" max="2571" width="18.7109375" style="1" customWidth="1"/>
    <col min="2572" max="2572" width="20.140625" style="1" customWidth="1"/>
    <col min="2573" max="2573" width="15.42578125" style="1" customWidth="1"/>
    <col min="2574" max="2574" width="19" style="1" customWidth="1"/>
    <col min="2575" max="2575" width="17.28515625" style="1" customWidth="1"/>
    <col min="2576" max="2576" width="20.42578125" style="1" customWidth="1"/>
    <col min="2577" max="2577" width="20.5703125" style="1" customWidth="1"/>
    <col min="2578" max="2816" width="9.140625" style="1"/>
    <col min="2817" max="2817" width="6" style="1" customWidth="1"/>
    <col min="2818" max="2818" width="42.5703125" style="1" customWidth="1"/>
    <col min="2819" max="2819" width="19.28515625" style="1" customWidth="1"/>
    <col min="2820" max="2820" width="18.85546875" style="1" customWidth="1"/>
    <col min="2821" max="2821" width="19.5703125" style="1" customWidth="1"/>
    <col min="2822" max="2825" width="18.85546875" style="1" customWidth="1"/>
    <col min="2826" max="2827" width="18.7109375" style="1" customWidth="1"/>
    <col min="2828" max="2828" width="20.140625" style="1" customWidth="1"/>
    <col min="2829" max="2829" width="15.42578125" style="1" customWidth="1"/>
    <col min="2830" max="2830" width="19" style="1" customWidth="1"/>
    <col min="2831" max="2831" width="17.28515625" style="1" customWidth="1"/>
    <col min="2832" max="2832" width="20.42578125" style="1" customWidth="1"/>
    <col min="2833" max="2833" width="20.5703125" style="1" customWidth="1"/>
    <col min="2834" max="3072" width="9.140625" style="1"/>
    <col min="3073" max="3073" width="6" style="1" customWidth="1"/>
    <col min="3074" max="3074" width="42.5703125" style="1" customWidth="1"/>
    <col min="3075" max="3075" width="19.28515625" style="1" customWidth="1"/>
    <col min="3076" max="3076" width="18.85546875" style="1" customWidth="1"/>
    <col min="3077" max="3077" width="19.5703125" style="1" customWidth="1"/>
    <col min="3078" max="3081" width="18.85546875" style="1" customWidth="1"/>
    <col min="3082" max="3083" width="18.7109375" style="1" customWidth="1"/>
    <col min="3084" max="3084" width="20.140625" style="1" customWidth="1"/>
    <col min="3085" max="3085" width="15.42578125" style="1" customWidth="1"/>
    <col min="3086" max="3086" width="19" style="1" customWidth="1"/>
    <col min="3087" max="3087" width="17.28515625" style="1" customWidth="1"/>
    <col min="3088" max="3088" width="20.42578125" style="1" customWidth="1"/>
    <col min="3089" max="3089" width="20.5703125" style="1" customWidth="1"/>
    <col min="3090" max="3328" width="9.140625" style="1"/>
    <col min="3329" max="3329" width="6" style="1" customWidth="1"/>
    <col min="3330" max="3330" width="42.5703125" style="1" customWidth="1"/>
    <col min="3331" max="3331" width="19.28515625" style="1" customWidth="1"/>
    <col min="3332" max="3332" width="18.85546875" style="1" customWidth="1"/>
    <col min="3333" max="3333" width="19.5703125" style="1" customWidth="1"/>
    <col min="3334" max="3337" width="18.85546875" style="1" customWidth="1"/>
    <col min="3338" max="3339" width="18.7109375" style="1" customWidth="1"/>
    <col min="3340" max="3340" width="20.140625" style="1" customWidth="1"/>
    <col min="3341" max="3341" width="15.42578125" style="1" customWidth="1"/>
    <col min="3342" max="3342" width="19" style="1" customWidth="1"/>
    <col min="3343" max="3343" width="17.28515625" style="1" customWidth="1"/>
    <col min="3344" max="3344" width="20.42578125" style="1" customWidth="1"/>
    <col min="3345" max="3345" width="20.5703125" style="1" customWidth="1"/>
    <col min="3346" max="3584" width="9.140625" style="1"/>
    <col min="3585" max="3585" width="6" style="1" customWidth="1"/>
    <col min="3586" max="3586" width="42.5703125" style="1" customWidth="1"/>
    <col min="3587" max="3587" width="19.28515625" style="1" customWidth="1"/>
    <col min="3588" max="3588" width="18.85546875" style="1" customWidth="1"/>
    <col min="3589" max="3589" width="19.5703125" style="1" customWidth="1"/>
    <col min="3590" max="3593" width="18.85546875" style="1" customWidth="1"/>
    <col min="3594" max="3595" width="18.7109375" style="1" customWidth="1"/>
    <col min="3596" max="3596" width="20.140625" style="1" customWidth="1"/>
    <col min="3597" max="3597" width="15.42578125" style="1" customWidth="1"/>
    <col min="3598" max="3598" width="19" style="1" customWidth="1"/>
    <col min="3599" max="3599" width="17.28515625" style="1" customWidth="1"/>
    <col min="3600" max="3600" width="20.42578125" style="1" customWidth="1"/>
    <col min="3601" max="3601" width="20.5703125" style="1" customWidth="1"/>
    <col min="3602" max="3840" width="9.140625" style="1"/>
    <col min="3841" max="3841" width="6" style="1" customWidth="1"/>
    <col min="3842" max="3842" width="42.5703125" style="1" customWidth="1"/>
    <col min="3843" max="3843" width="19.28515625" style="1" customWidth="1"/>
    <col min="3844" max="3844" width="18.85546875" style="1" customWidth="1"/>
    <col min="3845" max="3845" width="19.5703125" style="1" customWidth="1"/>
    <col min="3846" max="3849" width="18.85546875" style="1" customWidth="1"/>
    <col min="3850" max="3851" width="18.7109375" style="1" customWidth="1"/>
    <col min="3852" max="3852" width="20.140625" style="1" customWidth="1"/>
    <col min="3853" max="3853" width="15.42578125" style="1" customWidth="1"/>
    <col min="3854" max="3854" width="19" style="1" customWidth="1"/>
    <col min="3855" max="3855" width="17.28515625" style="1" customWidth="1"/>
    <col min="3856" max="3856" width="20.42578125" style="1" customWidth="1"/>
    <col min="3857" max="3857" width="20.5703125" style="1" customWidth="1"/>
    <col min="3858" max="4096" width="9.140625" style="1"/>
    <col min="4097" max="4097" width="6" style="1" customWidth="1"/>
    <col min="4098" max="4098" width="42.5703125" style="1" customWidth="1"/>
    <col min="4099" max="4099" width="19.28515625" style="1" customWidth="1"/>
    <col min="4100" max="4100" width="18.85546875" style="1" customWidth="1"/>
    <col min="4101" max="4101" width="19.5703125" style="1" customWidth="1"/>
    <col min="4102" max="4105" width="18.85546875" style="1" customWidth="1"/>
    <col min="4106" max="4107" width="18.7109375" style="1" customWidth="1"/>
    <col min="4108" max="4108" width="20.140625" style="1" customWidth="1"/>
    <col min="4109" max="4109" width="15.42578125" style="1" customWidth="1"/>
    <col min="4110" max="4110" width="19" style="1" customWidth="1"/>
    <col min="4111" max="4111" width="17.28515625" style="1" customWidth="1"/>
    <col min="4112" max="4112" width="20.42578125" style="1" customWidth="1"/>
    <col min="4113" max="4113" width="20.5703125" style="1" customWidth="1"/>
    <col min="4114" max="4352" width="9.140625" style="1"/>
    <col min="4353" max="4353" width="6" style="1" customWidth="1"/>
    <col min="4354" max="4354" width="42.5703125" style="1" customWidth="1"/>
    <col min="4355" max="4355" width="19.28515625" style="1" customWidth="1"/>
    <col min="4356" max="4356" width="18.85546875" style="1" customWidth="1"/>
    <col min="4357" max="4357" width="19.5703125" style="1" customWidth="1"/>
    <col min="4358" max="4361" width="18.85546875" style="1" customWidth="1"/>
    <col min="4362" max="4363" width="18.7109375" style="1" customWidth="1"/>
    <col min="4364" max="4364" width="20.140625" style="1" customWidth="1"/>
    <col min="4365" max="4365" width="15.42578125" style="1" customWidth="1"/>
    <col min="4366" max="4366" width="19" style="1" customWidth="1"/>
    <col min="4367" max="4367" width="17.28515625" style="1" customWidth="1"/>
    <col min="4368" max="4368" width="20.42578125" style="1" customWidth="1"/>
    <col min="4369" max="4369" width="20.5703125" style="1" customWidth="1"/>
    <col min="4370" max="4608" width="9.140625" style="1"/>
    <col min="4609" max="4609" width="6" style="1" customWidth="1"/>
    <col min="4610" max="4610" width="42.5703125" style="1" customWidth="1"/>
    <col min="4611" max="4611" width="19.28515625" style="1" customWidth="1"/>
    <col min="4612" max="4612" width="18.85546875" style="1" customWidth="1"/>
    <col min="4613" max="4613" width="19.5703125" style="1" customWidth="1"/>
    <col min="4614" max="4617" width="18.85546875" style="1" customWidth="1"/>
    <col min="4618" max="4619" width="18.7109375" style="1" customWidth="1"/>
    <col min="4620" max="4620" width="20.140625" style="1" customWidth="1"/>
    <col min="4621" max="4621" width="15.42578125" style="1" customWidth="1"/>
    <col min="4622" max="4622" width="19" style="1" customWidth="1"/>
    <col min="4623" max="4623" width="17.28515625" style="1" customWidth="1"/>
    <col min="4624" max="4624" width="20.42578125" style="1" customWidth="1"/>
    <col min="4625" max="4625" width="20.5703125" style="1" customWidth="1"/>
    <col min="4626" max="4864" width="9.140625" style="1"/>
    <col min="4865" max="4865" width="6" style="1" customWidth="1"/>
    <col min="4866" max="4866" width="42.5703125" style="1" customWidth="1"/>
    <col min="4867" max="4867" width="19.28515625" style="1" customWidth="1"/>
    <col min="4868" max="4868" width="18.85546875" style="1" customWidth="1"/>
    <col min="4869" max="4869" width="19.5703125" style="1" customWidth="1"/>
    <col min="4870" max="4873" width="18.85546875" style="1" customWidth="1"/>
    <col min="4874" max="4875" width="18.7109375" style="1" customWidth="1"/>
    <col min="4876" max="4876" width="20.140625" style="1" customWidth="1"/>
    <col min="4877" max="4877" width="15.42578125" style="1" customWidth="1"/>
    <col min="4878" max="4878" width="19" style="1" customWidth="1"/>
    <col min="4879" max="4879" width="17.28515625" style="1" customWidth="1"/>
    <col min="4880" max="4880" width="20.42578125" style="1" customWidth="1"/>
    <col min="4881" max="4881" width="20.5703125" style="1" customWidth="1"/>
    <col min="4882" max="5120" width="9.140625" style="1"/>
    <col min="5121" max="5121" width="6" style="1" customWidth="1"/>
    <col min="5122" max="5122" width="42.5703125" style="1" customWidth="1"/>
    <col min="5123" max="5123" width="19.28515625" style="1" customWidth="1"/>
    <col min="5124" max="5124" width="18.85546875" style="1" customWidth="1"/>
    <col min="5125" max="5125" width="19.5703125" style="1" customWidth="1"/>
    <col min="5126" max="5129" width="18.85546875" style="1" customWidth="1"/>
    <col min="5130" max="5131" width="18.7109375" style="1" customWidth="1"/>
    <col min="5132" max="5132" width="20.140625" style="1" customWidth="1"/>
    <col min="5133" max="5133" width="15.42578125" style="1" customWidth="1"/>
    <col min="5134" max="5134" width="19" style="1" customWidth="1"/>
    <col min="5135" max="5135" width="17.28515625" style="1" customWidth="1"/>
    <col min="5136" max="5136" width="20.42578125" style="1" customWidth="1"/>
    <col min="5137" max="5137" width="20.5703125" style="1" customWidth="1"/>
    <col min="5138" max="5376" width="9.140625" style="1"/>
    <col min="5377" max="5377" width="6" style="1" customWidth="1"/>
    <col min="5378" max="5378" width="42.5703125" style="1" customWidth="1"/>
    <col min="5379" max="5379" width="19.28515625" style="1" customWidth="1"/>
    <col min="5380" max="5380" width="18.85546875" style="1" customWidth="1"/>
    <col min="5381" max="5381" width="19.5703125" style="1" customWidth="1"/>
    <col min="5382" max="5385" width="18.85546875" style="1" customWidth="1"/>
    <col min="5386" max="5387" width="18.7109375" style="1" customWidth="1"/>
    <col min="5388" max="5388" width="20.140625" style="1" customWidth="1"/>
    <col min="5389" max="5389" width="15.42578125" style="1" customWidth="1"/>
    <col min="5390" max="5390" width="19" style="1" customWidth="1"/>
    <col min="5391" max="5391" width="17.28515625" style="1" customWidth="1"/>
    <col min="5392" max="5392" width="20.42578125" style="1" customWidth="1"/>
    <col min="5393" max="5393" width="20.5703125" style="1" customWidth="1"/>
    <col min="5394" max="5632" width="9.140625" style="1"/>
    <col min="5633" max="5633" width="6" style="1" customWidth="1"/>
    <col min="5634" max="5634" width="42.5703125" style="1" customWidth="1"/>
    <col min="5635" max="5635" width="19.28515625" style="1" customWidth="1"/>
    <col min="5636" max="5636" width="18.85546875" style="1" customWidth="1"/>
    <col min="5637" max="5637" width="19.5703125" style="1" customWidth="1"/>
    <col min="5638" max="5641" width="18.85546875" style="1" customWidth="1"/>
    <col min="5642" max="5643" width="18.7109375" style="1" customWidth="1"/>
    <col min="5644" max="5644" width="20.140625" style="1" customWidth="1"/>
    <col min="5645" max="5645" width="15.42578125" style="1" customWidth="1"/>
    <col min="5646" max="5646" width="19" style="1" customWidth="1"/>
    <col min="5647" max="5647" width="17.28515625" style="1" customWidth="1"/>
    <col min="5648" max="5648" width="20.42578125" style="1" customWidth="1"/>
    <col min="5649" max="5649" width="20.5703125" style="1" customWidth="1"/>
    <col min="5650" max="5888" width="9.140625" style="1"/>
    <col min="5889" max="5889" width="6" style="1" customWidth="1"/>
    <col min="5890" max="5890" width="42.5703125" style="1" customWidth="1"/>
    <col min="5891" max="5891" width="19.28515625" style="1" customWidth="1"/>
    <col min="5892" max="5892" width="18.85546875" style="1" customWidth="1"/>
    <col min="5893" max="5893" width="19.5703125" style="1" customWidth="1"/>
    <col min="5894" max="5897" width="18.85546875" style="1" customWidth="1"/>
    <col min="5898" max="5899" width="18.7109375" style="1" customWidth="1"/>
    <col min="5900" max="5900" width="20.140625" style="1" customWidth="1"/>
    <col min="5901" max="5901" width="15.42578125" style="1" customWidth="1"/>
    <col min="5902" max="5902" width="19" style="1" customWidth="1"/>
    <col min="5903" max="5903" width="17.28515625" style="1" customWidth="1"/>
    <col min="5904" max="5904" width="20.42578125" style="1" customWidth="1"/>
    <col min="5905" max="5905" width="20.5703125" style="1" customWidth="1"/>
    <col min="5906" max="6144" width="9.140625" style="1"/>
    <col min="6145" max="6145" width="6" style="1" customWidth="1"/>
    <col min="6146" max="6146" width="42.5703125" style="1" customWidth="1"/>
    <col min="6147" max="6147" width="19.28515625" style="1" customWidth="1"/>
    <col min="6148" max="6148" width="18.85546875" style="1" customWidth="1"/>
    <col min="6149" max="6149" width="19.5703125" style="1" customWidth="1"/>
    <col min="6150" max="6153" width="18.85546875" style="1" customWidth="1"/>
    <col min="6154" max="6155" width="18.7109375" style="1" customWidth="1"/>
    <col min="6156" max="6156" width="20.140625" style="1" customWidth="1"/>
    <col min="6157" max="6157" width="15.42578125" style="1" customWidth="1"/>
    <col min="6158" max="6158" width="19" style="1" customWidth="1"/>
    <col min="6159" max="6159" width="17.28515625" style="1" customWidth="1"/>
    <col min="6160" max="6160" width="20.42578125" style="1" customWidth="1"/>
    <col min="6161" max="6161" width="20.5703125" style="1" customWidth="1"/>
    <col min="6162" max="6400" width="9.140625" style="1"/>
    <col min="6401" max="6401" width="6" style="1" customWidth="1"/>
    <col min="6402" max="6402" width="42.5703125" style="1" customWidth="1"/>
    <col min="6403" max="6403" width="19.28515625" style="1" customWidth="1"/>
    <col min="6404" max="6404" width="18.85546875" style="1" customWidth="1"/>
    <col min="6405" max="6405" width="19.5703125" style="1" customWidth="1"/>
    <col min="6406" max="6409" width="18.85546875" style="1" customWidth="1"/>
    <col min="6410" max="6411" width="18.7109375" style="1" customWidth="1"/>
    <col min="6412" max="6412" width="20.140625" style="1" customWidth="1"/>
    <col min="6413" max="6413" width="15.42578125" style="1" customWidth="1"/>
    <col min="6414" max="6414" width="19" style="1" customWidth="1"/>
    <col min="6415" max="6415" width="17.28515625" style="1" customWidth="1"/>
    <col min="6416" max="6416" width="20.42578125" style="1" customWidth="1"/>
    <col min="6417" max="6417" width="20.5703125" style="1" customWidth="1"/>
    <col min="6418" max="6656" width="9.140625" style="1"/>
    <col min="6657" max="6657" width="6" style="1" customWidth="1"/>
    <col min="6658" max="6658" width="42.5703125" style="1" customWidth="1"/>
    <col min="6659" max="6659" width="19.28515625" style="1" customWidth="1"/>
    <col min="6660" max="6660" width="18.85546875" style="1" customWidth="1"/>
    <col min="6661" max="6661" width="19.5703125" style="1" customWidth="1"/>
    <col min="6662" max="6665" width="18.85546875" style="1" customWidth="1"/>
    <col min="6666" max="6667" width="18.7109375" style="1" customWidth="1"/>
    <col min="6668" max="6668" width="20.140625" style="1" customWidth="1"/>
    <col min="6669" max="6669" width="15.42578125" style="1" customWidth="1"/>
    <col min="6670" max="6670" width="19" style="1" customWidth="1"/>
    <col min="6671" max="6671" width="17.28515625" style="1" customWidth="1"/>
    <col min="6672" max="6672" width="20.42578125" style="1" customWidth="1"/>
    <col min="6673" max="6673" width="20.5703125" style="1" customWidth="1"/>
    <col min="6674" max="6912" width="9.140625" style="1"/>
    <col min="6913" max="6913" width="6" style="1" customWidth="1"/>
    <col min="6914" max="6914" width="42.5703125" style="1" customWidth="1"/>
    <col min="6915" max="6915" width="19.28515625" style="1" customWidth="1"/>
    <col min="6916" max="6916" width="18.85546875" style="1" customWidth="1"/>
    <col min="6917" max="6917" width="19.5703125" style="1" customWidth="1"/>
    <col min="6918" max="6921" width="18.85546875" style="1" customWidth="1"/>
    <col min="6922" max="6923" width="18.7109375" style="1" customWidth="1"/>
    <col min="6924" max="6924" width="20.140625" style="1" customWidth="1"/>
    <col min="6925" max="6925" width="15.42578125" style="1" customWidth="1"/>
    <col min="6926" max="6926" width="19" style="1" customWidth="1"/>
    <col min="6927" max="6927" width="17.28515625" style="1" customWidth="1"/>
    <col min="6928" max="6928" width="20.42578125" style="1" customWidth="1"/>
    <col min="6929" max="6929" width="20.5703125" style="1" customWidth="1"/>
    <col min="6930" max="7168" width="9.140625" style="1"/>
    <col min="7169" max="7169" width="6" style="1" customWidth="1"/>
    <col min="7170" max="7170" width="42.5703125" style="1" customWidth="1"/>
    <col min="7171" max="7171" width="19.28515625" style="1" customWidth="1"/>
    <col min="7172" max="7172" width="18.85546875" style="1" customWidth="1"/>
    <col min="7173" max="7173" width="19.5703125" style="1" customWidth="1"/>
    <col min="7174" max="7177" width="18.85546875" style="1" customWidth="1"/>
    <col min="7178" max="7179" width="18.7109375" style="1" customWidth="1"/>
    <col min="7180" max="7180" width="20.140625" style="1" customWidth="1"/>
    <col min="7181" max="7181" width="15.42578125" style="1" customWidth="1"/>
    <col min="7182" max="7182" width="19" style="1" customWidth="1"/>
    <col min="7183" max="7183" width="17.28515625" style="1" customWidth="1"/>
    <col min="7184" max="7184" width="20.42578125" style="1" customWidth="1"/>
    <col min="7185" max="7185" width="20.5703125" style="1" customWidth="1"/>
    <col min="7186" max="7424" width="9.140625" style="1"/>
    <col min="7425" max="7425" width="6" style="1" customWidth="1"/>
    <col min="7426" max="7426" width="42.5703125" style="1" customWidth="1"/>
    <col min="7427" max="7427" width="19.28515625" style="1" customWidth="1"/>
    <col min="7428" max="7428" width="18.85546875" style="1" customWidth="1"/>
    <col min="7429" max="7429" width="19.5703125" style="1" customWidth="1"/>
    <col min="7430" max="7433" width="18.85546875" style="1" customWidth="1"/>
    <col min="7434" max="7435" width="18.7109375" style="1" customWidth="1"/>
    <col min="7436" max="7436" width="20.140625" style="1" customWidth="1"/>
    <col min="7437" max="7437" width="15.42578125" style="1" customWidth="1"/>
    <col min="7438" max="7438" width="19" style="1" customWidth="1"/>
    <col min="7439" max="7439" width="17.28515625" style="1" customWidth="1"/>
    <col min="7440" max="7440" width="20.42578125" style="1" customWidth="1"/>
    <col min="7441" max="7441" width="20.5703125" style="1" customWidth="1"/>
    <col min="7442" max="7680" width="9.140625" style="1"/>
    <col min="7681" max="7681" width="6" style="1" customWidth="1"/>
    <col min="7682" max="7682" width="42.5703125" style="1" customWidth="1"/>
    <col min="7683" max="7683" width="19.28515625" style="1" customWidth="1"/>
    <col min="7684" max="7684" width="18.85546875" style="1" customWidth="1"/>
    <col min="7685" max="7685" width="19.5703125" style="1" customWidth="1"/>
    <col min="7686" max="7689" width="18.85546875" style="1" customWidth="1"/>
    <col min="7690" max="7691" width="18.7109375" style="1" customWidth="1"/>
    <col min="7692" max="7692" width="20.140625" style="1" customWidth="1"/>
    <col min="7693" max="7693" width="15.42578125" style="1" customWidth="1"/>
    <col min="7694" max="7694" width="19" style="1" customWidth="1"/>
    <col min="7695" max="7695" width="17.28515625" style="1" customWidth="1"/>
    <col min="7696" max="7696" width="20.42578125" style="1" customWidth="1"/>
    <col min="7697" max="7697" width="20.5703125" style="1" customWidth="1"/>
    <col min="7698" max="7936" width="9.140625" style="1"/>
    <col min="7937" max="7937" width="6" style="1" customWidth="1"/>
    <col min="7938" max="7938" width="42.5703125" style="1" customWidth="1"/>
    <col min="7939" max="7939" width="19.28515625" style="1" customWidth="1"/>
    <col min="7940" max="7940" width="18.85546875" style="1" customWidth="1"/>
    <col min="7941" max="7941" width="19.5703125" style="1" customWidth="1"/>
    <col min="7942" max="7945" width="18.85546875" style="1" customWidth="1"/>
    <col min="7946" max="7947" width="18.7109375" style="1" customWidth="1"/>
    <col min="7948" max="7948" width="20.140625" style="1" customWidth="1"/>
    <col min="7949" max="7949" width="15.42578125" style="1" customWidth="1"/>
    <col min="7950" max="7950" width="19" style="1" customWidth="1"/>
    <col min="7951" max="7951" width="17.28515625" style="1" customWidth="1"/>
    <col min="7952" max="7952" width="20.42578125" style="1" customWidth="1"/>
    <col min="7953" max="7953" width="20.5703125" style="1" customWidth="1"/>
    <col min="7954" max="8192" width="9.140625" style="1"/>
    <col min="8193" max="8193" width="6" style="1" customWidth="1"/>
    <col min="8194" max="8194" width="42.5703125" style="1" customWidth="1"/>
    <col min="8195" max="8195" width="19.28515625" style="1" customWidth="1"/>
    <col min="8196" max="8196" width="18.85546875" style="1" customWidth="1"/>
    <col min="8197" max="8197" width="19.5703125" style="1" customWidth="1"/>
    <col min="8198" max="8201" width="18.85546875" style="1" customWidth="1"/>
    <col min="8202" max="8203" width="18.7109375" style="1" customWidth="1"/>
    <col min="8204" max="8204" width="20.140625" style="1" customWidth="1"/>
    <col min="8205" max="8205" width="15.42578125" style="1" customWidth="1"/>
    <col min="8206" max="8206" width="19" style="1" customWidth="1"/>
    <col min="8207" max="8207" width="17.28515625" style="1" customWidth="1"/>
    <col min="8208" max="8208" width="20.42578125" style="1" customWidth="1"/>
    <col min="8209" max="8209" width="20.5703125" style="1" customWidth="1"/>
    <col min="8210" max="8448" width="9.140625" style="1"/>
    <col min="8449" max="8449" width="6" style="1" customWidth="1"/>
    <col min="8450" max="8450" width="42.5703125" style="1" customWidth="1"/>
    <col min="8451" max="8451" width="19.28515625" style="1" customWidth="1"/>
    <col min="8452" max="8452" width="18.85546875" style="1" customWidth="1"/>
    <col min="8453" max="8453" width="19.5703125" style="1" customWidth="1"/>
    <col min="8454" max="8457" width="18.85546875" style="1" customWidth="1"/>
    <col min="8458" max="8459" width="18.7109375" style="1" customWidth="1"/>
    <col min="8460" max="8460" width="20.140625" style="1" customWidth="1"/>
    <col min="8461" max="8461" width="15.42578125" style="1" customWidth="1"/>
    <col min="8462" max="8462" width="19" style="1" customWidth="1"/>
    <col min="8463" max="8463" width="17.28515625" style="1" customWidth="1"/>
    <col min="8464" max="8464" width="20.42578125" style="1" customWidth="1"/>
    <col min="8465" max="8465" width="20.5703125" style="1" customWidth="1"/>
    <col min="8466" max="8704" width="9.140625" style="1"/>
    <col min="8705" max="8705" width="6" style="1" customWidth="1"/>
    <col min="8706" max="8706" width="42.5703125" style="1" customWidth="1"/>
    <col min="8707" max="8707" width="19.28515625" style="1" customWidth="1"/>
    <col min="8708" max="8708" width="18.85546875" style="1" customWidth="1"/>
    <col min="8709" max="8709" width="19.5703125" style="1" customWidth="1"/>
    <col min="8710" max="8713" width="18.85546875" style="1" customWidth="1"/>
    <col min="8714" max="8715" width="18.7109375" style="1" customWidth="1"/>
    <col min="8716" max="8716" width="20.140625" style="1" customWidth="1"/>
    <col min="8717" max="8717" width="15.42578125" style="1" customWidth="1"/>
    <col min="8718" max="8718" width="19" style="1" customWidth="1"/>
    <col min="8719" max="8719" width="17.28515625" style="1" customWidth="1"/>
    <col min="8720" max="8720" width="20.42578125" style="1" customWidth="1"/>
    <col min="8721" max="8721" width="20.5703125" style="1" customWidth="1"/>
    <col min="8722" max="8960" width="9.140625" style="1"/>
    <col min="8961" max="8961" width="6" style="1" customWidth="1"/>
    <col min="8962" max="8962" width="42.5703125" style="1" customWidth="1"/>
    <col min="8963" max="8963" width="19.28515625" style="1" customWidth="1"/>
    <col min="8964" max="8964" width="18.85546875" style="1" customWidth="1"/>
    <col min="8965" max="8965" width="19.5703125" style="1" customWidth="1"/>
    <col min="8966" max="8969" width="18.85546875" style="1" customWidth="1"/>
    <col min="8970" max="8971" width="18.7109375" style="1" customWidth="1"/>
    <col min="8972" max="8972" width="20.140625" style="1" customWidth="1"/>
    <col min="8973" max="8973" width="15.42578125" style="1" customWidth="1"/>
    <col min="8974" max="8974" width="19" style="1" customWidth="1"/>
    <col min="8975" max="8975" width="17.28515625" style="1" customWidth="1"/>
    <col min="8976" max="8976" width="20.42578125" style="1" customWidth="1"/>
    <col min="8977" max="8977" width="20.5703125" style="1" customWidth="1"/>
    <col min="8978" max="9216" width="9.140625" style="1"/>
    <col min="9217" max="9217" width="6" style="1" customWidth="1"/>
    <col min="9218" max="9218" width="42.5703125" style="1" customWidth="1"/>
    <col min="9219" max="9219" width="19.28515625" style="1" customWidth="1"/>
    <col min="9220" max="9220" width="18.85546875" style="1" customWidth="1"/>
    <col min="9221" max="9221" width="19.5703125" style="1" customWidth="1"/>
    <col min="9222" max="9225" width="18.85546875" style="1" customWidth="1"/>
    <col min="9226" max="9227" width="18.7109375" style="1" customWidth="1"/>
    <col min="9228" max="9228" width="20.140625" style="1" customWidth="1"/>
    <col min="9229" max="9229" width="15.42578125" style="1" customWidth="1"/>
    <col min="9230" max="9230" width="19" style="1" customWidth="1"/>
    <col min="9231" max="9231" width="17.28515625" style="1" customWidth="1"/>
    <col min="9232" max="9232" width="20.42578125" style="1" customWidth="1"/>
    <col min="9233" max="9233" width="20.5703125" style="1" customWidth="1"/>
    <col min="9234" max="9472" width="9.140625" style="1"/>
    <col min="9473" max="9473" width="6" style="1" customWidth="1"/>
    <col min="9474" max="9474" width="42.5703125" style="1" customWidth="1"/>
    <col min="9475" max="9475" width="19.28515625" style="1" customWidth="1"/>
    <col min="9476" max="9476" width="18.85546875" style="1" customWidth="1"/>
    <col min="9477" max="9477" width="19.5703125" style="1" customWidth="1"/>
    <col min="9478" max="9481" width="18.85546875" style="1" customWidth="1"/>
    <col min="9482" max="9483" width="18.7109375" style="1" customWidth="1"/>
    <col min="9484" max="9484" width="20.140625" style="1" customWidth="1"/>
    <col min="9485" max="9485" width="15.42578125" style="1" customWidth="1"/>
    <col min="9486" max="9486" width="19" style="1" customWidth="1"/>
    <col min="9487" max="9487" width="17.28515625" style="1" customWidth="1"/>
    <col min="9488" max="9488" width="20.42578125" style="1" customWidth="1"/>
    <col min="9489" max="9489" width="20.5703125" style="1" customWidth="1"/>
    <col min="9490" max="9728" width="9.140625" style="1"/>
    <col min="9729" max="9729" width="6" style="1" customWidth="1"/>
    <col min="9730" max="9730" width="42.5703125" style="1" customWidth="1"/>
    <col min="9731" max="9731" width="19.28515625" style="1" customWidth="1"/>
    <col min="9732" max="9732" width="18.85546875" style="1" customWidth="1"/>
    <col min="9733" max="9733" width="19.5703125" style="1" customWidth="1"/>
    <col min="9734" max="9737" width="18.85546875" style="1" customWidth="1"/>
    <col min="9738" max="9739" width="18.7109375" style="1" customWidth="1"/>
    <col min="9740" max="9740" width="20.140625" style="1" customWidth="1"/>
    <col min="9741" max="9741" width="15.42578125" style="1" customWidth="1"/>
    <col min="9742" max="9742" width="19" style="1" customWidth="1"/>
    <col min="9743" max="9743" width="17.28515625" style="1" customWidth="1"/>
    <col min="9744" max="9744" width="20.42578125" style="1" customWidth="1"/>
    <col min="9745" max="9745" width="20.5703125" style="1" customWidth="1"/>
    <col min="9746" max="9984" width="9.140625" style="1"/>
    <col min="9985" max="9985" width="6" style="1" customWidth="1"/>
    <col min="9986" max="9986" width="42.5703125" style="1" customWidth="1"/>
    <col min="9987" max="9987" width="19.28515625" style="1" customWidth="1"/>
    <col min="9988" max="9988" width="18.85546875" style="1" customWidth="1"/>
    <col min="9989" max="9989" width="19.5703125" style="1" customWidth="1"/>
    <col min="9990" max="9993" width="18.85546875" style="1" customWidth="1"/>
    <col min="9994" max="9995" width="18.7109375" style="1" customWidth="1"/>
    <col min="9996" max="9996" width="20.140625" style="1" customWidth="1"/>
    <col min="9997" max="9997" width="15.42578125" style="1" customWidth="1"/>
    <col min="9998" max="9998" width="19" style="1" customWidth="1"/>
    <col min="9999" max="9999" width="17.28515625" style="1" customWidth="1"/>
    <col min="10000" max="10000" width="20.42578125" style="1" customWidth="1"/>
    <col min="10001" max="10001" width="20.5703125" style="1" customWidth="1"/>
    <col min="10002" max="10240" width="9.140625" style="1"/>
    <col min="10241" max="10241" width="6" style="1" customWidth="1"/>
    <col min="10242" max="10242" width="42.5703125" style="1" customWidth="1"/>
    <col min="10243" max="10243" width="19.28515625" style="1" customWidth="1"/>
    <col min="10244" max="10244" width="18.85546875" style="1" customWidth="1"/>
    <col min="10245" max="10245" width="19.5703125" style="1" customWidth="1"/>
    <col min="10246" max="10249" width="18.85546875" style="1" customWidth="1"/>
    <col min="10250" max="10251" width="18.7109375" style="1" customWidth="1"/>
    <col min="10252" max="10252" width="20.140625" style="1" customWidth="1"/>
    <col min="10253" max="10253" width="15.42578125" style="1" customWidth="1"/>
    <col min="10254" max="10254" width="19" style="1" customWidth="1"/>
    <col min="10255" max="10255" width="17.28515625" style="1" customWidth="1"/>
    <col min="10256" max="10256" width="20.42578125" style="1" customWidth="1"/>
    <col min="10257" max="10257" width="20.5703125" style="1" customWidth="1"/>
    <col min="10258" max="10496" width="9.140625" style="1"/>
    <col min="10497" max="10497" width="6" style="1" customWidth="1"/>
    <col min="10498" max="10498" width="42.5703125" style="1" customWidth="1"/>
    <col min="10499" max="10499" width="19.28515625" style="1" customWidth="1"/>
    <col min="10500" max="10500" width="18.85546875" style="1" customWidth="1"/>
    <col min="10501" max="10501" width="19.5703125" style="1" customWidth="1"/>
    <col min="10502" max="10505" width="18.85546875" style="1" customWidth="1"/>
    <col min="10506" max="10507" width="18.7109375" style="1" customWidth="1"/>
    <col min="10508" max="10508" width="20.140625" style="1" customWidth="1"/>
    <col min="10509" max="10509" width="15.42578125" style="1" customWidth="1"/>
    <col min="10510" max="10510" width="19" style="1" customWidth="1"/>
    <col min="10511" max="10511" width="17.28515625" style="1" customWidth="1"/>
    <col min="10512" max="10512" width="20.42578125" style="1" customWidth="1"/>
    <col min="10513" max="10513" width="20.5703125" style="1" customWidth="1"/>
    <col min="10514" max="10752" width="9.140625" style="1"/>
    <col min="10753" max="10753" width="6" style="1" customWidth="1"/>
    <col min="10754" max="10754" width="42.5703125" style="1" customWidth="1"/>
    <col min="10755" max="10755" width="19.28515625" style="1" customWidth="1"/>
    <col min="10756" max="10756" width="18.85546875" style="1" customWidth="1"/>
    <col min="10757" max="10757" width="19.5703125" style="1" customWidth="1"/>
    <col min="10758" max="10761" width="18.85546875" style="1" customWidth="1"/>
    <col min="10762" max="10763" width="18.7109375" style="1" customWidth="1"/>
    <col min="10764" max="10764" width="20.140625" style="1" customWidth="1"/>
    <col min="10765" max="10765" width="15.42578125" style="1" customWidth="1"/>
    <col min="10766" max="10766" width="19" style="1" customWidth="1"/>
    <col min="10767" max="10767" width="17.28515625" style="1" customWidth="1"/>
    <col min="10768" max="10768" width="20.42578125" style="1" customWidth="1"/>
    <col min="10769" max="10769" width="20.5703125" style="1" customWidth="1"/>
    <col min="10770" max="11008" width="9.140625" style="1"/>
    <col min="11009" max="11009" width="6" style="1" customWidth="1"/>
    <col min="11010" max="11010" width="42.5703125" style="1" customWidth="1"/>
    <col min="11011" max="11011" width="19.28515625" style="1" customWidth="1"/>
    <col min="11012" max="11012" width="18.85546875" style="1" customWidth="1"/>
    <col min="11013" max="11013" width="19.5703125" style="1" customWidth="1"/>
    <col min="11014" max="11017" width="18.85546875" style="1" customWidth="1"/>
    <col min="11018" max="11019" width="18.7109375" style="1" customWidth="1"/>
    <col min="11020" max="11020" width="20.140625" style="1" customWidth="1"/>
    <col min="11021" max="11021" width="15.42578125" style="1" customWidth="1"/>
    <col min="11022" max="11022" width="19" style="1" customWidth="1"/>
    <col min="11023" max="11023" width="17.28515625" style="1" customWidth="1"/>
    <col min="11024" max="11024" width="20.42578125" style="1" customWidth="1"/>
    <col min="11025" max="11025" width="20.5703125" style="1" customWidth="1"/>
    <col min="11026" max="11264" width="9.140625" style="1"/>
    <col min="11265" max="11265" width="6" style="1" customWidth="1"/>
    <col min="11266" max="11266" width="42.5703125" style="1" customWidth="1"/>
    <col min="11267" max="11267" width="19.28515625" style="1" customWidth="1"/>
    <col min="11268" max="11268" width="18.85546875" style="1" customWidth="1"/>
    <col min="11269" max="11269" width="19.5703125" style="1" customWidth="1"/>
    <col min="11270" max="11273" width="18.85546875" style="1" customWidth="1"/>
    <col min="11274" max="11275" width="18.7109375" style="1" customWidth="1"/>
    <col min="11276" max="11276" width="20.140625" style="1" customWidth="1"/>
    <col min="11277" max="11277" width="15.42578125" style="1" customWidth="1"/>
    <col min="11278" max="11278" width="19" style="1" customWidth="1"/>
    <col min="11279" max="11279" width="17.28515625" style="1" customWidth="1"/>
    <col min="11280" max="11280" width="20.42578125" style="1" customWidth="1"/>
    <col min="11281" max="11281" width="20.5703125" style="1" customWidth="1"/>
    <col min="11282" max="11520" width="9.140625" style="1"/>
    <col min="11521" max="11521" width="6" style="1" customWidth="1"/>
    <col min="11522" max="11522" width="42.5703125" style="1" customWidth="1"/>
    <col min="11523" max="11523" width="19.28515625" style="1" customWidth="1"/>
    <col min="11524" max="11524" width="18.85546875" style="1" customWidth="1"/>
    <col min="11525" max="11525" width="19.5703125" style="1" customWidth="1"/>
    <col min="11526" max="11529" width="18.85546875" style="1" customWidth="1"/>
    <col min="11530" max="11531" width="18.7109375" style="1" customWidth="1"/>
    <col min="11532" max="11532" width="20.140625" style="1" customWidth="1"/>
    <col min="11533" max="11533" width="15.42578125" style="1" customWidth="1"/>
    <col min="11534" max="11534" width="19" style="1" customWidth="1"/>
    <col min="11535" max="11535" width="17.28515625" style="1" customWidth="1"/>
    <col min="11536" max="11536" width="20.42578125" style="1" customWidth="1"/>
    <col min="11537" max="11537" width="20.5703125" style="1" customWidth="1"/>
    <col min="11538" max="11776" width="9.140625" style="1"/>
    <col min="11777" max="11777" width="6" style="1" customWidth="1"/>
    <col min="11778" max="11778" width="42.5703125" style="1" customWidth="1"/>
    <col min="11779" max="11779" width="19.28515625" style="1" customWidth="1"/>
    <col min="11780" max="11780" width="18.85546875" style="1" customWidth="1"/>
    <col min="11781" max="11781" width="19.5703125" style="1" customWidth="1"/>
    <col min="11782" max="11785" width="18.85546875" style="1" customWidth="1"/>
    <col min="11786" max="11787" width="18.7109375" style="1" customWidth="1"/>
    <col min="11788" max="11788" width="20.140625" style="1" customWidth="1"/>
    <col min="11789" max="11789" width="15.42578125" style="1" customWidth="1"/>
    <col min="11790" max="11790" width="19" style="1" customWidth="1"/>
    <col min="11791" max="11791" width="17.28515625" style="1" customWidth="1"/>
    <col min="11792" max="11792" width="20.42578125" style="1" customWidth="1"/>
    <col min="11793" max="11793" width="20.5703125" style="1" customWidth="1"/>
    <col min="11794" max="12032" width="9.140625" style="1"/>
    <col min="12033" max="12033" width="6" style="1" customWidth="1"/>
    <col min="12034" max="12034" width="42.5703125" style="1" customWidth="1"/>
    <col min="12035" max="12035" width="19.28515625" style="1" customWidth="1"/>
    <col min="12036" max="12036" width="18.85546875" style="1" customWidth="1"/>
    <col min="12037" max="12037" width="19.5703125" style="1" customWidth="1"/>
    <col min="12038" max="12041" width="18.85546875" style="1" customWidth="1"/>
    <col min="12042" max="12043" width="18.7109375" style="1" customWidth="1"/>
    <col min="12044" max="12044" width="20.140625" style="1" customWidth="1"/>
    <col min="12045" max="12045" width="15.42578125" style="1" customWidth="1"/>
    <col min="12046" max="12046" width="19" style="1" customWidth="1"/>
    <col min="12047" max="12047" width="17.28515625" style="1" customWidth="1"/>
    <col min="12048" max="12048" width="20.42578125" style="1" customWidth="1"/>
    <col min="12049" max="12049" width="20.5703125" style="1" customWidth="1"/>
    <col min="12050" max="12288" width="9.140625" style="1"/>
    <col min="12289" max="12289" width="6" style="1" customWidth="1"/>
    <col min="12290" max="12290" width="42.5703125" style="1" customWidth="1"/>
    <col min="12291" max="12291" width="19.28515625" style="1" customWidth="1"/>
    <col min="12292" max="12292" width="18.85546875" style="1" customWidth="1"/>
    <col min="12293" max="12293" width="19.5703125" style="1" customWidth="1"/>
    <col min="12294" max="12297" width="18.85546875" style="1" customWidth="1"/>
    <col min="12298" max="12299" width="18.7109375" style="1" customWidth="1"/>
    <col min="12300" max="12300" width="20.140625" style="1" customWidth="1"/>
    <col min="12301" max="12301" width="15.42578125" style="1" customWidth="1"/>
    <col min="12302" max="12302" width="19" style="1" customWidth="1"/>
    <col min="12303" max="12303" width="17.28515625" style="1" customWidth="1"/>
    <col min="12304" max="12304" width="20.42578125" style="1" customWidth="1"/>
    <col min="12305" max="12305" width="20.5703125" style="1" customWidth="1"/>
    <col min="12306" max="12544" width="9.140625" style="1"/>
    <col min="12545" max="12545" width="6" style="1" customWidth="1"/>
    <col min="12546" max="12546" width="42.5703125" style="1" customWidth="1"/>
    <col min="12547" max="12547" width="19.28515625" style="1" customWidth="1"/>
    <col min="12548" max="12548" width="18.85546875" style="1" customWidth="1"/>
    <col min="12549" max="12549" width="19.5703125" style="1" customWidth="1"/>
    <col min="12550" max="12553" width="18.85546875" style="1" customWidth="1"/>
    <col min="12554" max="12555" width="18.7109375" style="1" customWidth="1"/>
    <col min="12556" max="12556" width="20.140625" style="1" customWidth="1"/>
    <col min="12557" max="12557" width="15.42578125" style="1" customWidth="1"/>
    <col min="12558" max="12558" width="19" style="1" customWidth="1"/>
    <col min="12559" max="12559" width="17.28515625" style="1" customWidth="1"/>
    <col min="12560" max="12560" width="20.42578125" style="1" customWidth="1"/>
    <col min="12561" max="12561" width="20.5703125" style="1" customWidth="1"/>
    <col min="12562" max="12800" width="9.140625" style="1"/>
    <col min="12801" max="12801" width="6" style="1" customWidth="1"/>
    <col min="12802" max="12802" width="42.5703125" style="1" customWidth="1"/>
    <col min="12803" max="12803" width="19.28515625" style="1" customWidth="1"/>
    <col min="12804" max="12804" width="18.85546875" style="1" customWidth="1"/>
    <col min="12805" max="12805" width="19.5703125" style="1" customWidth="1"/>
    <col min="12806" max="12809" width="18.85546875" style="1" customWidth="1"/>
    <col min="12810" max="12811" width="18.7109375" style="1" customWidth="1"/>
    <col min="12812" max="12812" width="20.140625" style="1" customWidth="1"/>
    <col min="12813" max="12813" width="15.42578125" style="1" customWidth="1"/>
    <col min="12814" max="12814" width="19" style="1" customWidth="1"/>
    <col min="12815" max="12815" width="17.28515625" style="1" customWidth="1"/>
    <col min="12816" max="12816" width="20.42578125" style="1" customWidth="1"/>
    <col min="12817" max="12817" width="20.5703125" style="1" customWidth="1"/>
    <col min="12818" max="13056" width="9.140625" style="1"/>
    <col min="13057" max="13057" width="6" style="1" customWidth="1"/>
    <col min="13058" max="13058" width="42.5703125" style="1" customWidth="1"/>
    <col min="13059" max="13059" width="19.28515625" style="1" customWidth="1"/>
    <col min="13060" max="13060" width="18.85546875" style="1" customWidth="1"/>
    <col min="13061" max="13061" width="19.5703125" style="1" customWidth="1"/>
    <col min="13062" max="13065" width="18.85546875" style="1" customWidth="1"/>
    <col min="13066" max="13067" width="18.7109375" style="1" customWidth="1"/>
    <col min="13068" max="13068" width="20.140625" style="1" customWidth="1"/>
    <col min="13069" max="13069" width="15.42578125" style="1" customWidth="1"/>
    <col min="13070" max="13070" width="19" style="1" customWidth="1"/>
    <col min="13071" max="13071" width="17.28515625" style="1" customWidth="1"/>
    <col min="13072" max="13072" width="20.42578125" style="1" customWidth="1"/>
    <col min="13073" max="13073" width="20.5703125" style="1" customWidth="1"/>
    <col min="13074" max="13312" width="9.140625" style="1"/>
    <col min="13313" max="13313" width="6" style="1" customWidth="1"/>
    <col min="13314" max="13314" width="42.5703125" style="1" customWidth="1"/>
    <col min="13315" max="13315" width="19.28515625" style="1" customWidth="1"/>
    <col min="13316" max="13316" width="18.85546875" style="1" customWidth="1"/>
    <col min="13317" max="13317" width="19.5703125" style="1" customWidth="1"/>
    <col min="13318" max="13321" width="18.85546875" style="1" customWidth="1"/>
    <col min="13322" max="13323" width="18.7109375" style="1" customWidth="1"/>
    <col min="13324" max="13324" width="20.140625" style="1" customWidth="1"/>
    <col min="13325" max="13325" width="15.42578125" style="1" customWidth="1"/>
    <col min="13326" max="13326" width="19" style="1" customWidth="1"/>
    <col min="13327" max="13327" width="17.28515625" style="1" customWidth="1"/>
    <col min="13328" max="13328" width="20.42578125" style="1" customWidth="1"/>
    <col min="13329" max="13329" width="20.5703125" style="1" customWidth="1"/>
    <col min="13330" max="13568" width="9.140625" style="1"/>
    <col min="13569" max="13569" width="6" style="1" customWidth="1"/>
    <col min="13570" max="13570" width="42.5703125" style="1" customWidth="1"/>
    <col min="13571" max="13571" width="19.28515625" style="1" customWidth="1"/>
    <col min="13572" max="13572" width="18.85546875" style="1" customWidth="1"/>
    <col min="13573" max="13573" width="19.5703125" style="1" customWidth="1"/>
    <col min="13574" max="13577" width="18.85546875" style="1" customWidth="1"/>
    <col min="13578" max="13579" width="18.7109375" style="1" customWidth="1"/>
    <col min="13580" max="13580" width="20.140625" style="1" customWidth="1"/>
    <col min="13581" max="13581" width="15.42578125" style="1" customWidth="1"/>
    <col min="13582" max="13582" width="19" style="1" customWidth="1"/>
    <col min="13583" max="13583" width="17.28515625" style="1" customWidth="1"/>
    <col min="13584" max="13584" width="20.42578125" style="1" customWidth="1"/>
    <col min="13585" max="13585" width="20.5703125" style="1" customWidth="1"/>
    <col min="13586" max="13824" width="9.140625" style="1"/>
    <col min="13825" max="13825" width="6" style="1" customWidth="1"/>
    <col min="13826" max="13826" width="42.5703125" style="1" customWidth="1"/>
    <col min="13827" max="13827" width="19.28515625" style="1" customWidth="1"/>
    <col min="13828" max="13828" width="18.85546875" style="1" customWidth="1"/>
    <col min="13829" max="13829" width="19.5703125" style="1" customWidth="1"/>
    <col min="13830" max="13833" width="18.85546875" style="1" customWidth="1"/>
    <col min="13834" max="13835" width="18.7109375" style="1" customWidth="1"/>
    <col min="13836" max="13836" width="20.140625" style="1" customWidth="1"/>
    <col min="13837" max="13837" width="15.42578125" style="1" customWidth="1"/>
    <col min="13838" max="13838" width="19" style="1" customWidth="1"/>
    <col min="13839" max="13839" width="17.28515625" style="1" customWidth="1"/>
    <col min="13840" max="13840" width="20.42578125" style="1" customWidth="1"/>
    <col min="13841" max="13841" width="20.5703125" style="1" customWidth="1"/>
    <col min="13842" max="14080" width="9.140625" style="1"/>
    <col min="14081" max="14081" width="6" style="1" customWidth="1"/>
    <col min="14082" max="14082" width="42.5703125" style="1" customWidth="1"/>
    <col min="14083" max="14083" width="19.28515625" style="1" customWidth="1"/>
    <col min="14084" max="14084" width="18.85546875" style="1" customWidth="1"/>
    <col min="14085" max="14085" width="19.5703125" style="1" customWidth="1"/>
    <col min="14086" max="14089" width="18.85546875" style="1" customWidth="1"/>
    <col min="14090" max="14091" width="18.7109375" style="1" customWidth="1"/>
    <col min="14092" max="14092" width="20.140625" style="1" customWidth="1"/>
    <col min="14093" max="14093" width="15.42578125" style="1" customWidth="1"/>
    <col min="14094" max="14094" width="19" style="1" customWidth="1"/>
    <col min="14095" max="14095" width="17.28515625" style="1" customWidth="1"/>
    <col min="14096" max="14096" width="20.42578125" style="1" customWidth="1"/>
    <col min="14097" max="14097" width="20.5703125" style="1" customWidth="1"/>
    <col min="14098" max="14336" width="9.140625" style="1"/>
    <col min="14337" max="14337" width="6" style="1" customWidth="1"/>
    <col min="14338" max="14338" width="42.5703125" style="1" customWidth="1"/>
    <col min="14339" max="14339" width="19.28515625" style="1" customWidth="1"/>
    <col min="14340" max="14340" width="18.85546875" style="1" customWidth="1"/>
    <col min="14341" max="14341" width="19.5703125" style="1" customWidth="1"/>
    <col min="14342" max="14345" width="18.85546875" style="1" customWidth="1"/>
    <col min="14346" max="14347" width="18.7109375" style="1" customWidth="1"/>
    <col min="14348" max="14348" width="20.140625" style="1" customWidth="1"/>
    <col min="14349" max="14349" width="15.42578125" style="1" customWidth="1"/>
    <col min="14350" max="14350" width="19" style="1" customWidth="1"/>
    <col min="14351" max="14351" width="17.28515625" style="1" customWidth="1"/>
    <col min="14352" max="14352" width="20.42578125" style="1" customWidth="1"/>
    <col min="14353" max="14353" width="20.5703125" style="1" customWidth="1"/>
    <col min="14354" max="14592" width="9.140625" style="1"/>
    <col min="14593" max="14593" width="6" style="1" customWidth="1"/>
    <col min="14594" max="14594" width="42.5703125" style="1" customWidth="1"/>
    <col min="14595" max="14595" width="19.28515625" style="1" customWidth="1"/>
    <col min="14596" max="14596" width="18.85546875" style="1" customWidth="1"/>
    <col min="14597" max="14597" width="19.5703125" style="1" customWidth="1"/>
    <col min="14598" max="14601" width="18.85546875" style="1" customWidth="1"/>
    <col min="14602" max="14603" width="18.7109375" style="1" customWidth="1"/>
    <col min="14604" max="14604" width="20.140625" style="1" customWidth="1"/>
    <col min="14605" max="14605" width="15.42578125" style="1" customWidth="1"/>
    <col min="14606" max="14606" width="19" style="1" customWidth="1"/>
    <col min="14607" max="14607" width="17.28515625" style="1" customWidth="1"/>
    <col min="14608" max="14608" width="20.42578125" style="1" customWidth="1"/>
    <col min="14609" max="14609" width="20.5703125" style="1" customWidth="1"/>
    <col min="14610" max="14848" width="9.140625" style="1"/>
    <col min="14849" max="14849" width="6" style="1" customWidth="1"/>
    <col min="14850" max="14850" width="42.5703125" style="1" customWidth="1"/>
    <col min="14851" max="14851" width="19.28515625" style="1" customWidth="1"/>
    <col min="14852" max="14852" width="18.85546875" style="1" customWidth="1"/>
    <col min="14853" max="14853" width="19.5703125" style="1" customWidth="1"/>
    <col min="14854" max="14857" width="18.85546875" style="1" customWidth="1"/>
    <col min="14858" max="14859" width="18.7109375" style="1" customWidth="1"/>
    <col min="14860" max="14860" width="20.140625" style="1" customWidth="1"/>
    <col min="14861" max="14861" width="15.42578125" style="1" customWidth="1"/>
    <col min="14862" max="14862" width="19" style="1" customWidth="1"/>
    <col min="14863" max="14863" width="17.28515625" style="1" customWidth="1"/>
    <col min="14864" max="14864" width="20.42578125" style="1" customWidth="1"/>
    <col min="14865" max="14865" width="20.5703125" style="1" customWidth="1"/>
    <col min="14866" max="15104" width="9.140625" style="1"/>
    <col min="15105" max="15105" width="6" style="1" customWidth="1"/>
    <col min="15106" max="15106" width="42.5703125" style="1" customWidth="1"/>
    <col min="15107" max="15107" width="19.28515625" style="1" customWidth="1"/>
    <col min="15108" max="15108" width="18.85546875" style="1" customWidth="1"/>
    <col min="15109" max="15109" width="19.5703125" style="1" customWidth="1"/>
    <col min="15110" max="15113" width="18.85546875" style="1" customWidth="1"/>
    <col min="15114" max="15115" width="18.7109375" style="1" customWidth="1"/>
    <col min="15116" max="15116" width="20.140625" style="1" customWidth="1"/>
    <col min="15117" max="15117" width="15.42578125" style="1" customWidth="1"/>
    <col min="15118" max="15118" width="19" style="1" customWidth="1"/>
    <col min="15119" max="15119" width="17.28515625" style="1" customWidth="1"/>
    <col min="15120" max="15120" width="20.42578125" style="1" customWidth="1"/>
    <col min="15121" max="15121" width="20.5703125" style="1" customWidth="1"/>
    <col min="15122" max="15360" width="9.140625" style="1"/>
    <col min="15361" max="15361" width="6" style="1" customWidth="1"/>
    <col min="15362" max="15362" width="42.5703125" style="1" customWidth="1"/>
    <col min="15363" max="15363" width="19.28515625" style="1" customWidth="1"/>
    <col min="15364" max="15364" width="18.85546875" style="1" customWidth="1"/>
    <col min="15365" max="15365" width="19.5703125" style="1" customWidth="1"/>
    <col min="15366" max="15369" width="18.85546875" style="1" customWidth="1"/>
    <col min="15370" max="15371" width="18.7109375" style="1" customWidth="1"/>
    <col min="15372" max="15372" width="20.140625" style="1" customWidth="1"/>
    <col min="15373" max="15373" width="15.42578125" style="1" customWidth="1"/>
    <col min="15374" max="15374" width="19" style="1" customWidth="1"/>
    <col min="15375" max="15375" width="17.28515625" style="1" customWidth="1"/>
    <col min="15376" max="15376" width="20.42578125" style="1" customWidth="1"/>
    <col min="15377" max="15377" width="20.5703125" style="1" customWidth="1"/>
    <col min="15378" max="15616" width="9.140625" style="1"/>
    <col min="15617" max="15617" width="6" style="1" customWidth="1"/>
    <col min="15618" max="15618" width="42.5703125" style="1" customWidth="1"/>
    <col min="15619" max="15619" width="19.28515625" style="1" customWidth="1"/>
    <col min="15620" max="15620" width="18.85546875" style="1" customWidth="1"/>
    <col min="15621" max="15621" width="19.5703125" style="1" customWidth="1"/>
    <col min="15622" max="15625" width="18.85546875" style="1" customWidth="1"/>
    <col min="15626" max="15627" width="18.7109375" style="1" customWidth="1"/>
    <col min="15628" max="15628" width="20.140625" style="1" customWidth="1"/>
    <col min="15629" max="15629" width="15.42578125" style="1" customWidth="1"/>
    <col min="15630" max="15630" width="19" style="1" customWidth="1"/>
    <col min="15631" max="15631" width="17.28515625" style="1" customWidth="1"/>
    <col min="15632" max="15632" width="20.42578125" style="1" customWidth="1"/>
    <col min="15633" max="15633" width="20.5703125" style="1" customWidth="1"/>
    <col min="15634" max="15872" width="9.140625" style="1"/>
    <col min="15873" max="15873" width="6" style="1" customWidth="1"/>
    <col min="15874" max="15874" width="42.5703125" style="1" customWidth="1"/>
    <col min="15875" max="15875" width="19.28515625" style="1" customWidth="1"/>
    <col min="15876" max="15876" width="18.85546875" style="1" customWidth="1"/>
    <col min="15877" max="15877" width="19.5703125" style="1" customWidth="1"/>
    <col min="15878" max="15881" width="18.85546875" style="1" customWidth="1"/>
    <col min="15882" max="15883" width="18.7109375" style="1" customWidth="1"/>
    <col min="15884" max="15884" width="20.140625" style="1" customWidth="1"/>
    <col min="15885" max="15885" width="15.42578125" style="1" customWidth="1"/>
    <col min="15886" max="15886" width="19" style="1" customWidth="1"/>
    <col min="15887" max="15887" width="17.28515625" style="1" customWidth="1"/>
    <col min="15888" max="15888" width="20.42578125" style="1" customWidth="1"/>
    <col min="15889" max="15889" width="20.5703125" style="1" customWidth="1"/>
    <col min="15890" max="16128" width="9.140625" style="1"/>
    <col min="16129" max="16129" width="6" style="1" customWidth="1"/>
    <col min="16130" max="16130" width="42.5703125" style="1" customWidth="1"/>
    <col min="16131" max="16131" width="19.28515625" style="1" customWidth="1"/>
    <col min="16132" max="16132" width="18.85546875" style="1" customWidth="1"/>
    <col min="16133" max="16133" width="19.5703125" style="1" customWidth="1"/>
    <col min="16134" max="16137" width="18.85546875" style="1" customWidth="1"/>
    <col min="16138" max="16139" width="18.7109375" style="1" customWidth="1"/>
    <col min="16140" max="16140" width="20.140625" style="1" customWidth="1"/>
    <col min="16141" max="16141" width="15.42578125" style="1" customWidth="1"/>
    <col min="16142" max="16142" width="19" style="1" customWidth="1"/>
    <col min="16143" max="16143" width="17.28515625" style="1" customWidth="1"/>
    <col min="16144" max="16144" width="20.42578125" style="1" customWidth="1"/>
    <col min="16145" max="16145" width="20.5703125" style="1" customWidth="1"/>
    <col min="16146" max="16384" width="9.140625" style="1"/>
  </cols>
  <sheetData>
    <row r="1" spans="1:16" ht="69.75" customHeight="1" x14ac:dyDescent="0.25">
      <c r="A1" s="23" t="s">
        <v>20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ht="21.75" customHeight="1" x14ac:dyDescent="0.25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16" ht="27.75" customHeight="1" x14ac:dyDescent="0.2"/>
    <row r="4" spans="1:16" ht="120.75" customHeight="1" x14ac:dyDescent="0.2">
      <c r="A4" s="3" t="s">
        <v>1</v>
      </c>
      <c r="B4" s="4" t="s">
        <v>2</v>
      </c>
      <c r="C4" s="5" t="s">
        <v>3</v>
      </c>
      <c r="D4" s="5" t="s">
        <v>4</v>
      </c>
      <c r="E4" s="5" t="s">
        <v>5</v>
      </c>
      <c r="F4" s="6" t="s">
        <v>6</v>
      </c>
      <c r="G4" s="5" t="s">
        <v>7</v>
      </c>
      <c r="H4" s="6" t="s">
        <v>8</v>
      </c>
      <c r="I4" s="6" t="s">
        <v>9</v>
      </c>
      <c r="J4" s="5" t="s">
        <v>10</v>
      </c>
      <c r="K4" s="6" t="s">
        <v>11</v>
      </c>
      <c r="L4" s="6" t="s">
        <v>12</v>
      </c>
      <c r="M4" s="6" t="s">
        <v>13</v>
      </c>
      <c r="N4" s="6" t="s">
        <v>14</v>
      </c>
      <c r="O4" s="6" t="s">
        <v>15</v>
      </c>
      <c r="P4" s="6" t="s">
        <v>16</v>
      </c>
    </row>
    <row r="5" spans="1:16" ht="15" customHeight="1" x14ac:dyDescent="0.2">
      <c r="A5" s="7">
        <v>1</v>
      </c>
      <c r="B5" s="7">
        <v>2</v>
      </c>
      <c r="C5" s="7">
        <v>4</v>
      </c>
      <c r="D5" s="7">
        <v>5</v>
      </c>
      <c r="E5" s="7">
        <v>6</v>
      </c>
      <c r="F5" s="7">
        <v>7</v>
      </c>
      <c r="G5" s="7">
        <v>8</v>
      </c>
      <c r="H5" s="7">
        <v>9</v>
      </c>
      <c r="I5" s="7"/>
      <c r="J5" s="7"/>
      <c r="K5" s="7"/>
      <c r="L5" s="7">
        <v>10</v>
      </c>
      <c r="M5" s="7">
        <v>11</v>
      </c>
      <c r="N5" s="7">
        <v>13</v>
      </c>
      <c r="O5" s="7">
        <v>14</v>
      </c>
      <c r="P5" s="7">
        <v>15</v>
      </c>
    </row>
    <row r="6" spans="1:16" ht="42" customHeight="1" x14ac:dyDescent="0.2">
      <c r="A6" s="8">
        <v>1</v>
      </c>
      <c r="B6" s="9" t="s">
        <v>21</v>
      </c>
      <c r="C6" s="10"/>
      <c r="D6" s="10"/>
      <c r="E6" s="10"/>
      <c r="F6" s="11">
        <f t="shared" ref="F6:F14" si="0">E6*0.05</f>
        <v>0</v>
      </c>
      <c r="G6" s="11"/>
      <c r="H6" s="11">
        <f t="shared" ref="H6:H14" si="1">G6*0.015</f>
        <v>0</v>
      </c>
      <c r="I6" s="11">
        <f t="shared" ref="I6:I14" si="2">SUM(C6:H6)</f>
        <v>0</v>
      </c>
      <c r="J6" s="11"/>
      <c r="K6" s="11">
        <f t="shared" ref="K6:K14" si="3">J6*0.02</f>
        <v>0</v>
      </c>
      <c r="L6" s="11">
        <f t="shared" ref="L6:L14" si="4">I6*0.18</f>
        <v>0</v>
      </c>
      <c r="M6" s="11">
        <f t="shared" ref="M6:M14" si="5">(I6+J6+K6+L6)*0.0032</f>
        <v>0</v>
      </c>
      <c r="N6" s="11">
        <f t="shared" ref="N6:N14" si="6">I6+J6+K6+L6+M6</f>
        <v>0</v>
      </c>
      <c r="O6" s="11">
        <f t="shared" ref="O6:O14" si="7">N6*0.12</f>
        <v>0</v>
      </c>
      <c r="P6" s="11">
        <f t="shared" ref="P6:P14" si="8">O6+N6</f>
        <v>0</v>
      </c>
    </row>
    <row r="7" spans="1:16" ht="42" customHeight="1" x14ac:dyDescent="0.2">
      <c r="A7" s="8">
        <v>2</v>
      </c>
      <c r="B7" s="9" t="s">
        <v>22</v>
      </c>
      <c r="C7" s="10"/>
      <c r="D7" s="10"/>
      <c r="E7" s="10"/>
      <c r="F7" s="11">
        <f t="shared" si="0"/>
        <v>0</v>
      </c>
      <c r="G7" s="11"/>
      <c r="H7" s="11">
        <f t="shared" si="1"/>
        <v>0</v>
      </c>
      <c r="I7" s="11">
        <f t="shared" si="2"/>
        <v>0</v>
      </c>
      <c r="J7" s="11"/>
      <c r="K7" s="11">
        <f t="shared" si="3"/>
        <v>0</v>
      </c>
      <c r="L7" s="11">
        <f t="shared" si="4"/>
        <v>0</v>
      </c>
      <c r="M7" s="11">
        <f t="shared" si="5"/>
        <v>0</v>
      </c>
      <c r="N7" s="11">
        <f t="shared" si="6"/>
        <v>0</v>
      </c>
      <c r="O7" s="11">
        <f t="shared" si="7"/>
        <v>0</v>
      </c>
      <c r="P7" s="11">
        <f t="shared" si="8"/>
        <v>0</v>
      </c>
    </row>
    <row r="8" spans="1:16" ht="42" customHeight="1" x14ac:dyDescent="0.2">
      <c r="A8" s="8">
        <v>3</v>
      </c>
      <c r="B8" s="9" t="s">
        <v>23</v>
      </c>
      <c r="C8" s="12"/>
      <c r="D8" s="12"/>
      <c r="E8" s="12"/>
      <c r="F8" s="11">
        <f t="shared" si="0"/>
        <v>0</v>
      </c>
      <c r="G8" s="11"/>
      <c r="H8" s="11">
        <f t="shared" si="1"/>
        <v>0</v>
      </c>
      <c r="I8" s="11">
        <f t="shared" si="2"/>
        <v>0</v>
      </c>
      <c r="J8" s="11"/>
      <c r="K8" s="11">
        <f t="shared" si="3"/>
        <v>0</v>
      </c>
      <c r="L8" s="11">
        <f t="shared" si="4"/>
        <v>0</v>
      </c>
      <c r="M8" s="11">
        <f t="shared" si="5"/>
        <v>0</v>
      </c>
      <c r="N8" s="11">
        <f t="shared" si="6"/>
        <v>0</v>
      </c>
      <c r="O8" s="11">
        <f t="shared" si="7"/>
        <v>0</v>
      </c>
      <c r="P8" s="11">
        <f t="shared" si="8"/>
        <v>0</v>
      </c>
    </row>
    <row r="9" spans="1:16" ht="42" customHeight="1" x14ac:dyDescent="0.2">
      <c r="A9" s="8">
        <v>4</v>
      </c>
      <c r="B9" s="9" t="s">
        <v>24</v>
      </c>
      <c r="C9" s="12"/>
      <c r="D9" s="12"/>
      <c r="E9" s="12"/>
      <c r="F9" s="11">
        <f t="shared" si="0"/>
        <v>0</v>
      </c>
      <c r="G9" s="11"/>
      <c r="H9" s="11">
        <f t="shared" si="1"/>
        <v>0</v>
      </c>
      <c r="I9" s="11">
        <f t="shared" si="2"/>
        <v>0</v>
      </c>
      <c r="J9" s="11"/>
      <c r="K9" s="11">
        <f t="shared" si="3"/>
        <v>0</v>
      </c>
      <c r="L9" s="11">
        <f t="shared" si="4"/>
        <v>0</v>
      </c>
      <c r="M9" s="11">
        <f t="shared" si="5"/>
        <v>0</v>
      </c>
      <c r="N9" s="11">
        <f t="shared" si="6"/>
        <v>0</v>
      </c>
      <c r="O9" s="11">
        <f t="shared" si="7"/>
        <v>0</v>
      </c>
      <c r="P9" s="11">
        <f t="shared" si="8"/>
        <v>0</v>
      </c>
    </row>
    <row r="10" spans="1:16" ht="42" customHeight="1" x14ac:dyDescent="0.2">
      <c r="A10" s="8">
        <v>5</v>
      </c>
      <c r="B10" s="9" t="s">
        <v>25</v>
      </c>
      <c r="C10" s="12"/>
      <c r="D10" s="12"/>
      <c r="E10" s="12"/>
      <c r="F10" s="11">
        <f t="shared" si="0"/>
        <v>0</v>
      </c>
      <c r="G10" s="11"/>
      <c r="H10" s="11">
        <f t="shared" si="1"/>
        <v>0</v>
      </c>
      <c r="I10" s="11">
        <f t="shared" si="2"/>
        <v>0</v>
      </c>
      <c r="J10" s="11"/>
      <c r="K10" s="11">
        <f t="shared" si="3"/>
        <v>0</v>
      </c>
      <c r="L10" s="11">
        <f t="shared" si="4"/>
        <v>0</v>
      </c>
      <c r="M10" s="11">
        <f t="shared" si="5"/>
        <v>0</v>
      </c>
      <c r="N10" s="11">
        <f t="shared" si="6"/>
        <v>0</v>
      </c>
      <c r="O10" s="11">
        <f t="shared" si="7"/>
        <v>0</v>
      </c>
      <c r="P10" s="11">
        <f t="shared" si="8"/>
        <v>0</v>
      </c>
    </row>
    <row r="11" spans="1:16" ht="42" customHeight="1" x14ac:dyDescent="0.2">
      <c r="A11" s="8">
        <v>6</v>
      </c>
      <c r="B11" s="9" t="s">
        <v>26</v>
      </c>
      <c r="C11" s="12"/>
      <c r="D11" s="12"/>
      <c r="E11" s="12"/>
      <c r="F11" s="11">
        <f t="shared" si="0"/>
        <v>0</v>
      </c>
      <c r="G11" s="11"/>
      <c r="H11" s="11">
        <f t="shared" si="1"/>
        <v>0</v>
      </c>
      <c r="I11" s="11">
        <f t="shared" si="2"/>
        <v>0</v>
      </c>
      <c r="J11" s="11"/>
      <c r="K11" s="11">
        <f t="shared" si="3"/>
        <v>0</v>
      </c>
      <c r="L11" s="11">
        <f t="shared" si="4"/>
        <v>0</v>
      </c>
      <c r="M11" s="11">
        <f t="shared" si="5"/>
        <v>0</v>
      </c>
      <c r="N11" s="11">
        <f t="shared" si="6"/>
        <v>0</v>
      </c>
      <c r="O11" s="11">
        <f t="shared" si="7"/>
        <v>0</v>
      </c>
      <c r="P11" s="11">
        <f t="shared" si="8"/>
        <v>0</v>
      </c>
    </row>
    <row r="12" spans="1:16" ht="42" customHeight="1" x14ac:dyDescent="0.2">
      <c r="A12" s="8">
        <v>7</v>
      </c>
      <c r="B12" s="9" t="s">
        <v>27</v>
      </c>
      <c r="C12" s="12"/>
      <c r="D12" s="12"/>
      <c r="E12" s="12"/>
      <c r="F12" s="11">
        <f t="shared" si="0"/>
        <v>0</v>
      </c>
      <c r="G12" s="11"/>
      <c r="H12" s="11">
        <f t="shared" si="1"/>
        <v>0</v>
      </c>
      <c r="I12" s="11">
        <f t="shared" si="2"/>
        <v>0</v>
      </c>
      <c r="J12" s="11"/>
      <c r="K12" s="11">
        <f t="shared" si="3"/>
        <v>0</v>
      </c>
      <c r="L12" s="11">
        <f t="shared" si="4"/>
        <v>0</v>
      </c>
      <c r="M12" s="11">
        <f t="shared" si="5"/>
        <v>0</v>
      </c>
      <c r="N12" s="11">
        <f t="shared" si="6"/>
        <v>0</v>
      </c>
      <c r="O12" s="11">
        <f t="shared" si="7"/>
        <v>0</v>
      </c>
      <c r="P12" s="11">
        <f t="shared" si="8"/>
        <v>0</v>
      </c>
    </row>
    <row r="13" spans="1:16" ht="42" customHeight="1" x14ac:dyDescent="0.2">
      <c r="A13" s="8">
        <v>8</v>
      </c>
      <c r="B13" s="9" t="s">
        <v>28</v>
      </c>
      <c r="C13" s="12"/>
      <c r="D13" s="12"/>
      <c r="E13" s="12"/>
      <c r="F13" s="11">
        <f t="shared" si="0"/>
        <v>0</v>
      </c>
      <c r="G13" s="11"/>
      <c r="H13" s="11">
        <f t="shared" si="1"/>
        <v>0</v>
      </c>
      <c r="I13" s="11">
        <f t="shared" si="2"/>
        <v>0</v>
      </c>
      <c r="J13" s="11"/>
      <c r="K13" s="11">
        <f t="shared" si="3"/>
        <v>0</v>
      </c>
      <c r="L13" s="11">
        <f t="shared" si="4"/>
        <v>0</v>
      </c>
      <c r="M13" s="11">
        <f t="shared" si="5"/>
        <v>0</v>
      </c>
      <c r="N13" s="11">
        <f t="shared" si="6"/>
        <v>0</v>
      </c>
      <c r="O13" s="11">
        <f t="shared" si="7"/>
        <v>0</v>
      </c>
      <c r="P13" s="11">
        <f t="shared" si="8"/>
        <v>0</v>
      </c>
    </row>
    <row r="14" spans="1:16" ht="42" customHeight="1" x14ac:dyDescent="0.2">
      <c r="A14" s="8">
        <v>9</v>
      </c>
      <c r="B14" s="9" t="s">
        <v>29</v>
      </c>
      <c r="C14" s="12"/>
      <c r="D14" s="12"/>
      <c r="E14" s="12"/>
      <c r="F14" s="11">
        <f t="shared" si="0"/>
        <v>0</v>
      </c>
      <c r="G14" s="11"/>
      <c r="H14" s="11">
        <f t="shared" si="1"/>
        <v>0</v>
      </c>
      <c r="I14" s="11">
        <f t="shared" si="2"/>
        <v>0</v>
      </c>
      <c r="J14" s="11"/>
      <c r="K14" s="11">
        <f t="shared" si="3"/>
        <v>0</v>
      </c>
      <c r="L14" s="11">
        <f t="shared" si="4"/>
        <v>0</v>
      </c>
      <c r="M14" s="11">
        <f t="shared" si="5"/>
        <v>0</v>
      </c>
      <c r="N14" s="11">
        <f t="shared" si="6"/>
        <v>0</v>
      </c>
      <c r="O14" s="11">
        <f t="shared" si="7"/>
        <v>0</v>
      </c>
      <c r="P14" s="11">
        <f t="shared" si="8"/>
        <v>0</v>
      </c>
    </row>
    <row r="15" spans="1:16" ht="45.75" customHeight="1" x14ac:dyDescent="0.2">
      <c r="A15" s="7"/>
      <c r="B15" s="13" t="s">
        <v>17</v>
      </c>
      <c r="C15" s="14">
        <f t="shared" ref="C15:O15" si="9">SUM(C6:C14)</f>
        <v>0</v>
      </c>
      <c r="D15" s="14">
        <f t="shared" si="9"/>
        <v>0</v>
      </c>
      <c r="E15" s="14">
        <f t="shared" si="9"/>
        <v>0</v>
      </c>
      <c r="F15" s="14">
        <f t="shared" si="9"/>
        <v>0</v>
      </c>
      <c r="G15" s="14">
        <f t="shared" si="9"/>
        <v>0</v>
      </c>
      <c r="H15" s="14">
        <f t="shared" si="9"/>
        <v>0</v>
      </c>
      <c r="I15" s="14">
        <f t="shared" si="9"/>
        <v>0</v>
      </c>
      <c r="J15" s="14">
        <f t="shared" si="9"/>
        <v>0</v>
      </c>
      <c r="K15" s="14">
        <f t="shared" si="9"/>
        <v>0</v>
      </c>
      <c r="L15" s="14">
        <f t="shared" si="9"/>
        <v>0</v>
      </c>
      <c r="M15" s="14">
        <f t="shared" si="9"/>
        <v>0</v>
      </c>
      <c r="N15" s="14">
        <f t="shared" si="9"/>
        <v>0</v>
      </c>
      <c r="O15" s="14">
        <f t="shared" si="9"/>
        <v>0</v>
      </c>
      <c r="P15" s="14">
        <f>SUM(P6:P14)</f>
        <v>0</v>
      </c>
    </row>
    <row r="16" spans="1:16" ht="45.75" customHeight="1" x14ac:dyDescent="0.2">
      <c r="A16" s="3"/>
      <c r="B16" s="15" t="s">
        <v>18</v>
      </c>
      <c r="C16" s="16"/>
      <c r="D16" s="16"/>
      <c r="E16" s="17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>
        <f>P15*0.02</f>
        <v>0</v>
      </c>
    </row>
    <row r="17" spans="1:16" ht="45.75" customHeight="1" x14ac:dyDescent="0.25">
      <c r="A17" s="7"/>
      <c r="B17" s="19" t="s">
        <v>19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1">
        <f>P16+P15</f>
        <v>0</v>
      </c>
    </row>
    <row r="19" spans="1:16" ht="15.75" x14ac:dyDescent="0.25">
      <c r="P19" s="22"/>
    </row>
  </sheetData>
  <mergeCells count="2">
    <mergeCell ref="A1:P1"/>
    <mergeCell ref="A2:P2"/>
  </mergeCells>
  <pageMargins left="0.19685039370078741" right="0.19685039370078741" top="0.35433070866141736" bottom="0.23622047244094491" header="0.19685039370078741" footer="0.23622047244094491"/>
  <pageSetup paperSize="9" scale="4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СВОДНЫЙ</vt:lpstr>
      <vt:lpstr>СВОДНЫЙ!Область_печати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Bobur</dc:creator>
  <cp:lastModifiedBy>Пользователь</cp:lastModifiedBy>
  <dcterms:created xsi:type="dcterms:W3CDTF">2015-06-05T18:17:20Z</dcterms:created>
  <dcterms:modified xsi:type="dcterms:W3CDTF">2026-09-29T14:28:10Z</dcterms:modified>
</cp:coreProperties>
</file>