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Сув инжиниринг\379\Курилиш\Фаргона ш Совурбулоқ МФЙ сув эълонга\"/>
    </mc:Choice>
  </mc:AlternateContent>
  <xr:revisionPtr revIDLastSave="0" documentId="13_ncr:1_{50645AA7-6293-4D20-AA26-C9025AA96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19" i="1"/>
  <c r="B18" i="1"/>
  <c r="B17" i="1"/>
</calcChain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<sst xmlns="http://schemas.openxmlformats.org/spreadsheetml/2006/main" count="15" uniqueCount="15">
  <si>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</si>
  <si>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</si>
  <si>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</si>
  <si>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</si>
  <si>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</si>
  <si>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ФАРҒОНА ШАХАР "СОВУРБУЛОҚ" МФЙ САНОАТ КЎЧАСИГА ИЧИМЛИК СУВ ИНШООТИ ВА ТАРМОҚЛАРИНИ ҚУРИШ</t>
  </si>
  <si>
    <t>Затраты на оборудование, мебель и инвентарь,                                                                                                                                                                                                                                                            с учетом транспортных и заготовительно-складских расходов 2%</t>
  </si>
  <si>
    <t>Затраты на строительные материалы  с учетом транспортных расходов 3%</t>
  </si>
  <si>
    <t>Затраты на инертных материалы  с учетом транспортных расходов 3%</t>
  </si>
  <si>
    <t>Затраты на металлоконструкции с учетом транспортных расходов 3%</t>
  </si>
  <si>
    <t>Затраты на кабельные продукции с учетом транспортных и заготовительно-складских расходов 1,5%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</si>
  <si>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</si>
  <si>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 (с учетом зарплаты машинистов), перевозку грузов</t>
  </si>
  <si>
    <t>Итого прямых затрат</t>
  </si>
  <si>
    <t>ИТОГО  стоимость строительства в текущих ценах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</si>
</sst>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#,##0.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Calibri Light"/>
      <family val="1"/>
      <charset val="204"/>
      <scheme val="major"/>
    </font>
    <font>
      <sz val="12"/>
      <name val="Calibri Light"/>
      <family val="1"/>
      <charset val="204"/>
      <scheme val="major"/>
    </font>
    <font>
      <b/>
      <sz val="11"/>
      <name val="Calibri Light"/>
      <family val="1"/>
      <charset val="204"/>
      <scheme val="major"/>
    </font>
    <font>
      <b/>
      <sz val="12"/>
      <name val="Calibri Light"/>
      <family val="1"/>
      <charset val="204"/>
      <scheme val="major"/>
    </font>
    <font>
      <b/>
      <sz val="13"/>
      <name val="Calibri Light"/>
      <family val="1"/>
      <charset val="204"/>
      <scheme val="major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  <xf numFmtId="0" fontId="7" fillId="0" borderId="0"/>
  </cellStyleXfs>
  <cellXfs count="2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18" borderId="6" xfId="120" applyFont="1" applyFill="1" applyBorder="1" applyAlignment="1">
      <alignment horizontal="center" vertical="center" wrapText="1"/>
    </xf>
    <xf numFmtId="0" fontId="48" fillId="18" borderId="6" xfId="121" applyFont="1" applyFill="1" applyBorder="1" applyAlignment="1">
      <alignment horizontal="left" vertical="center" wrapText="1"/>
    </xf>
    <xf numFmtId="167" fontId="49" fillId="18" borderId="6" xfId="121" applyNumberFormat="1" applyFont="1" applyFill="1" applyBorder="1" applyAlignment="1">
      <alignment horizontal="right" vertical="center" wrapText="1" indent="1"/>
    </xf>
    <xf numFmtId="0" fontId="50" fillId="19" borderId="6" xfId="120" applyFont="1" applyFill="1" applyBorder="1" applyAlignment="1">
      <alignment horizontal="center" vertical="center" wrapText="1"/>
    </xf>
    <xf numFmtId="0" fontId="50" fillId="19" borderId="6" xfId="121" applyFont="1" applyFill="1" applyBorder="1" applyAlignment="1">
      <alignment horizontal="left" vertical="center" wrapText="1"/>
    </xf>
    <xf numFmtId="167" fontId="51" fillId="19" borderId="6" xfId="121" applyNumberFormat="1" applyFont="1" applyFill="1" applyBorder="1" applyAlignment="1">
      <alignment horizontal="right" vertical="center" wrapText="1" indent="1"/>
    </xf>
    <xf numFmtId="167" fontId="52" fillId="19" borderId="6" xfId="121" applyNumberFormat="1" applyFont="1" applyFill="1" applyBorder="1" applyAlignment="1">
      <alignment horizontal="right" vertical="center" wrapText="1" indent="1"/>
    </xf>
    <xf numFmtId="0" fontId="50" fillId="18" borderId="6" xfId="120" applyFont="1" applyFill="1" applyBorder="1" applyAlignment="1">
      <alignment horizontal="center" vertical="center" wrapText="1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- 857_ALL_4-156_ХОЗЯЙСТВЕННЫЙ КОРПУС. ОТОПЛЕНИЕ И ВЕНТИЛЯЦИЯ" xfId="121" xr:uid="{DF40F4D1-D975-464D-8D08-652E37A9CF44}"/>
    <cellStyle name="Обычный_Счет-фактура Экспертизе" xfId="120" xr:uid="{B8A3491A-2373-416C-8254-A2479B0CD640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view="pageBreakPreview" zoomScale="85" zoomScaleNormal="85" zoomScaleSheetLayoutView="85" workbookViewId="0">
      <selection activeCell="A9" sqref="A9:C22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45" x14ac:dyDescent="0.25">
      <c r="A9" s="16">
        <v>1</v>
      </c>
      <c r="B9" s="17" t="s">
        <v>6</v>
      </c>
      <c r="C9" s="18"/>
    </row>
    <row r="10" spans="1:3" ht="30" x14ac:dyDescent="0.25">
      <c r="A10" s="16">
        <v>2</v>
      </c>
      <c r="B10" s="17" t="s">
        <v>7</v>
      </c>
      <c r="C10" s="18"/>
    </row>
    <row r="11" spans="1:3" ht="30" x14ac:dyDescent="0.25">
      <c r="A11" s="16">
        <v>3</v>
      </c>
      <c r="B11" s="17" t="s">
        <v>8</v>
      </c>
      <c r="C11" s="18"/>
    </row>
    <row r="12" spans="1:3" ht="30" x14ac:dyDescent="0.25">
      <c r="A12" s="16">
        <v>4</v>
      </c>
      <c r="B12" s="17" t="s">
        <v>9</v>
      </c>
      <c r="C12" s="18"/>
    </row>
    <row r="13" spans="1:3" ht="45" x14ac:dyDescent="0.25">
      <c r="A13" s="16">
        <v>5</v>
      </c>
      <c r="B13" s="17" t="s">
        <v>10</v>
      </c>
      <c r="C13" s="18"/>
    </row>
    <row r="14" spans="1:3" ht="30" x14ac:dyDescent="0.25">
      <c r="A14" s="16">
        <v>6</v>
      </c>
      <c r="B14" s="17" t="s">
        <v>11</v>
      </c>
      <c r="C14" s="18"/>
    </row>
    <row r="15" spans="1:3" ht="30" x14ac:dyDescent="0.25">
      <c r="A15" s="16">
        <v>7</v>
      </c>
      <c r="B15" s="17" t="s">
        <v>12</v>
      </c>
      <c r="C15" s="18"/>
    </row>
    <row r="16" spans="1:3" ht="15.75" x14ac:dyDescent="0.25">
      <c r="A16" s="19">
        <v>8</v>
      </c>
      <c r="B16" s="20" t="s">
        <v>13</v>
      </c>
      <c r="C16" s="21"/>
    </row>
    <row r="17" spans="1:3" ht="15.75" x14ac:dyDescent="0.25">
      <c r="A17" s="16">
        <v>9</v>
      </c>
      <c r="B17" s="17" t="str">
        <f>CONCATENATE("Прочие затраты и расходы Подрядчика ",D17,"%")</f>
        <v>Прочие затраты и расходы Подрядчика %</v>
      </c>
      <c r="C17" s="18"/>
    </row>
    <row r="18" spans="1:3" ht="15.75" x14ac:dyDescent="0.25">
      <c r="A18" s="16">
        <v>10</v>
      </c>
      <c r="B18" s="17" t="str">
        <f>CONCATENATE("Затраты на страхование строительства объектов ",D18,"%")</f>
        <v>Затраты на страхование строительства объектов %</v>
      </c>
      <c r="C18" s="18"/>
    </row>
    <row r="19" spans="1:3" ht="45" x14ac:dyDescent="0.25">
      <c r="A19" s="16">
        <v>11</v>
      </c>
      <c r="B19" s="17" t="str">
        <f>CONCATENATE("Затраты для учета коэффициента риска, определяемого исходя из прогнозируемого индекса роста цен в строительстве ",D19,"%")</f>
        <v>Затраты для учета коэффициента риска, определяемого исходя из прогнозируемого индекса роста цен в строительстве %</v>
      </c>
      <c r="C19" s="18"/>
    </row>
    <row r="20" spans="1:3" ht="30" x14ac:dyDescent="0.25">
      <c r="A20" s="19">
        <v>12</v>
      </c>
      <c r="B20" s="20" t="s">
        <v>14</v>
      </c>
      <c r="C20" s="22"/>
    </row>
    <row r="21" spans="1:3" ht="15.75" x14ac:dyDescent="0.25">
      <c r="A21" s="23">
        <v>13</v>
      </c>
      <c r="B21" s="17" t="str">
        <f>CONCATENATE("НДС ",D21,"%")</f>
        <v>НДС %</v>
      </c>
      <c r="C21" s="18"/>
    </row>
    <row r="22" spans="1:3" ht="30" x14ac:dyDescent="0.25">
      <c r="A22" s="19">
        <v>14</v>
      </c>
      <c r="B22" s="20" t="str">
        <f>CONCATENATE("ИТОГО  стоимость строительства в текущих ценах с НДС ",D22,"%")</f>
        <v>ИТОГО  стоимость строительства в текущих ценах с НДС %</v>
      </c>
      <c r="C22" s="21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2026-10-05T10:14:13Z</dcterms:modified>
</cp:coreProperties>
</file>