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2026 йил объектлари\Тошкент Тукимачилик лицей\Текстил лицей\"/>
    </mc:Choice>
  </mc:AlternateContent>
  <bookViews>
    <workbookView xWindow="0" yWindow="0" windowWidth="28800" windowHeight="12180" tabRatio="1000" firstSheet="3" activeTab="3"/>
  </bookViews>
  <sheets>
    <sheet name="Шевч" sheetId="5" state="hidden" r:id="rId1"/>
    <sheet name="2-1_ЛРВ КПП " sheetId="140" state="hidden" r:id="rId2"/>
    <sheet name="2-1_РС КПП" sheetId="150" state="hidden" r:id="rId3"/>
    <sheet name="2-1_ЛРВ " sheetId="179" r:id="rId4"/>
    <sheet name="2-1_РС" sheetId="253" r:id="rId5"/>
    <sheet name="ДЕФ.АКТ" sheetId="36" state="hidden" r:id="rId6"/>
    <sheet name="ПРОТОКОЛ ЦЕН" sheetId="24" state="hidden" r:id="rId7"/>
  </sheets>
  <definedNames>
    <definedName name="_xlnm._FilterDatabase" localSheetId="3" hidden="1">'2-1_ЛРВ '!$A$13:$F$624</definedName>
    <definedName name="_xlnm._FilterDatabase" localSheetId="1" hidden="1">'2-1_ЛРВ КПП '!$A$13:$F$1027</definedName>
    <definedName name="_xlnm._FilterDatabase" localSheetId="4" hidden="1">'2-1_РС'!$A$12:$G$271</definedName>
    <definedName name="_xlnm._FilterDatabase" localSheetId="2" hidden="1">'2-1_РС КПП'!$A$68:$G$256</definedName>
    <definedName name="_xlnm.Print_Titles" localSheetId="3">'2-1_ЛРВ '!$13:$13</definedName>
    <definedName name="_xlnm.Print_Titles" localSheetId="1">'2-1_ЛРВ КПП '!$13:$13</definedName>
    <definedName name="_xlnm.Print_Titles" localSheetId="4">'2-1_РС'!$12:$12</definedName>
    <definedName name="_xlnm.Print_Titles" localSheetId="2">'2-1_РС КПП'!$12:$12</definedName>
    <definedName name="_xlnm.Print_Titles" localSheetId="5">ДЕФ.АКТ!$11:$11</definedName>
    <definedName name="_xlnm.Print_Titles" localSheetId="6">'ПРОТОКОЛ ЦЕН'!$9:$9</definedName>
    <definedName name="_xlnm.Print_Area" localSheetId="3">'2-1_ЛРВ '!$A$1:$F$777</definedName>
    <definedName name="_xlnm.Print_Area" localSheetId="1">'2-1_ЛРВ КПП '!$A$1:$F$1027</definedName>
    <definedName name="_xlnm.Print_Area" localSheetId="5">ДЕФ.АКТ!$A$1:$D$41</definedName>
    <definedName name="_xlnm.Print_Area" localSheetId="6">'ПРОТОКОЛ ЦЕН'!$A$1:$G$130</definedName>
    <definedName name="_xlnm.Print_Area" localSheetId="0">Шевч!$A$1:$I$40</definedName>
  </definedNames>
  <calcPr calcId="152511"/>
</workbook>
</file>

<file path=xl/calcChain.xml><?xml version="1.0" encoding="utf-8"?>
<calcChain xmlns="http://schemas.openxmlformats.org/spreadsheetml/2006/main">
  <c r="G255" i="150" l="1"/>
  <c r="G254" i="150"/>
  <c r="G253" i="150"/>
  <c r="G252" i="150"/>
  <c r="G251" i="150"/>
  <c r="G250" i="150"/>
  <c r="G249" i="150"/>
  <c r="G248" i="150"/>
  <c r="G247" i="150"/>
  <c r="G246" i="150"/>
  <c r="G245" i="150"/>
  <c r="G244" i="150"/>
  <c r="G243" i="150"/>
  <c r="G242" i="150"/>
  <c r="G241" i="150"/>
  <c r="G240" i="150"/>
  <c r="G272" i="150"/>
  <c r="G239" i="150"/>
  <c r="G238" i="150"/>
  <c r="G237" i="150"/>
  <c r="G236" i="150"/>
  <c r="G235" i="150"/>
  <c r="G234" i="150"/>
  <c r="G264" i="150"/>
  <c r="G263" i="150"/>
  <c r="G233" i="150"/>
  <c r="G262" i="150"/>
  <c r="G232" i="150"/>
  <c r="G231" i="150"/>
  <c r="G230" i="150"/>
  <c r="G229" i="150"/>
  <c r="G265" i="150"/>
  <c r="G228" i="150"/>
  <c r="G271" i="150"/>
  <c r="G261" i="150"/>
  <c r="G227" i="150"/>
  <c r="G226" i="150"/>
  <c r="G225" i="150"/>
  <c r="G224" i="150"/>
  <c r="G223" i="150"/>
  <c r="G270" i="150"/>
  <c r="G222" i="150"/>
  <c r="G269" i="150"/>
  <c r="G221" i="150"/>
  <c r="G220" i="150"/>
  <c r="G219" i="150"/>
  <c r="G218" i="150"/>
  <c r="G217" i="150"/>
  <c r="G216" i="150"/>
  <c r="G215" i="150"/>
  <c r="G214" i="150"/>
  <c r="G213" i="150"/>
  <c r="G212" i="150"/>
  <c r="G211" i="150"/>
  <c r="G210" i="150"/>
  <c r="G209" i="150"/>
  <c r="G208" i="150"/>
  <c r="G207" i="150"/>
  <c r="G206" i="150"/>
  <c r="G205" i="150"/>
  <c r="G204" i="150"/>
  <c r="G203" i="150"/>
  <c r="G202" i="150"/>
  <c r="G201" i="150"/>
  <c r="G200" i="150"/>
  <c r="G199" i="150"/>
  <c r="G198" i="150"/>
  <c r="G197" i="150"/>
  <c r="G196" i="150"/>
  <c r="G195" i="150"/>
  <c r="G194" i="150"/>
  <c r="G193" i="150"/>
  <c r="G192" i="150"/>
  <c r="G191" i="150"/>
  <c r="G190" i="150"/>
  <c r="G189" i="150"/>
  <c r="G188" i="150"/>
  <c r="G187" i="150"/>
  <c r="G186" i="150"/>
  <c r="G185" i="150"/>
  <c r="G184" i="150"/>
  <c r="G183" i="150"/>
  <c r="G182" i="150"/>
  <c r="G181" i="150"/>
  <c r="G180" i="150"/>
  <c r="G179" i="150"/>
  <c r="G178" i="150"/>
  <c r="G177" i="150"/>
  <c r="G176" i="150"/>
  <c r="G175" i="150"/>
  <c r="G174" i="150"/>
  <c r="G173" i="150"/>
  <c r="G172" i="150"/>
  <c r="G171" i="150"/>
  <c r="G170" i="150"/>
  <c r="G169" i="150"/>
  <c r="G168" i="150"/>
  <c r="G167" i="150"/>
  <c r="G166" i="150"/>
  <c r="G165" i="150"/>
  <c r="G164" i="150"/>
  <c r="G163" i="150"/>
  <c r="G162" i="150"/>
  <c r="G161" i="150"/>
  <c r="G160" i="150"/>
  <c r="G159" i="150"/>
  <c r="G158" i="150"/>
  <c r="G157" i="150"/>
  <c r="G156" i="150"/>
  <c r="G155" i="150"/>
  <c r="G154" i="150"/>
  <c r="G153" i="150"/>
  <c r="G152" i="150"/>
  <c r="G151" i="150"/>
  <c r="G150" i="150"/>
  <c r="G149" i="150"/>
  <c r="G148" i="150"/>
  <c r="G147" i="150"/>
  <c r="G146" i="150"/>
  <c r="G145" i="150"/>
  <c r="G144" i="150"/>
  <c r="G260" i="150"/>
  <c r="G259" i="150"/>
  <c r="G143" i="150"/>
  <c r="G142" i="150"/>
  <c r="G141" i="150"/>
  <c r="G140" i="150"/>
  <c r="G139" i="150"/>
  <c r="G138" i="150"/>
  <c r="G137" i="150"/>
  <c r="G136" i="150"/>
  <c r="G135" i="150"/>
  <c r="G134" i="150"/>
  <c r="G133" i="150"/>
  <c r="G132" i="150"/>
  <c r="G131" i="150"/>
  <c r="G130" i="150"/>
  <c r="G129" i="150"/>
  <c r="G128" i="150"/>
  <c r="G127" i="150"/>
  <c r="G126" i="150"/>
  <c r="G125" i="150"/>
  <c r="G124" i="150"/>
  <c r="G123" i="150"/>
  <c r="G122" i="150"/>
  <c r="G121" i="150"/>
  <c r="G120" i="150"/>
  <c r="G119" i="150"/>
  <c r="G118" i="150"/>
  <c r="G117" i="150"/>
  <c r="G116" i="150"/>
  <c r="G115" i="150"/>
  <c r="G114" i="150"/>
  <c r="G113" i="150"/>
  <c r="G112" i="150"/>
  <c r="G111" i="150"/>
  <c r="G110" i="150"/>
  <c r="G109" i="150"/>
  <c r="G108" i="150"/>
  <c r="G107" i="150"/>
  <c r="G106" i="150"/>
  <c r="G105" i="150"/>
  <c r="G104" i="150"/>
  <c r="G103" i="150"/>
  <c r="G102" i="150"/>
  <c r="G101" i="150"/>
  <c r="G100" i="150"/>
  <c r="G99" i="150"/>
  <c r="G98" i="150"/>
  <c r="G97" i="150"/>
  <c r="G96" i="150"/>
  <c r="G95" i="150"/>
  <c r="G94" i="150"/>
  <c r="G93" i="150"/>
  <c r="G92" i="150"/>
  <c r="G91" i="150"/>
  <c r="G90" i="150"/>
  <c r="G89" i="150"/>
  <c r="G88" i="150"/>
  <c r="G87" i="150"/>
  <c r="G86" i="150"/>
  <c r="G85" i="150"/>
  <c r="G84" i="150"/>
  <c r="G83" i="150"/>
  <c r="G82" i="150"/>
  <c r="G81" i="150"/>
  <c r="G80" i="150"/>
  <c r="G79" i="150"/>
  <c r="G78" i="150"/>
  <c r="G77" i="150"/>
  <c r="G76" i="150"/>
  <c r="G75" i="150"/>
  <c r="G74" i="150"/>
  <c r="G73" i="150"/>
  <c r="G72" i="150"/>
  <c r="G71" i="150"/>
  <c r="G70" i="150"/>
  <c r="G69" i="150"/>
  <c r="G68" i="150"/>
  <c r="G256" i="150" l="1"/>
  <c r="G273" i="150"/>
  <c r="G266" i="150"/>
  <c r="G64" i="150"/>
  <c r="G63" i="150"/>
  <c r="G62" i="150"/>
  <c r="G61" i="150"/>
  <c r="G60" i="150"/>
  <c r="G59" i="150"/>
  <c r="G58" i="150"/>
  <c r="G57" i="150"/>
  <c r="G56" i="150"/>
  <c r="G55" i="150"/>
  <c r="G54" i="150"/>
  <c r="G53" i="150"/>
  <c r="G52" i="150"/>
  <c r="G51" i="150"/>
  <c r="G50" i="150"/>
  <c r="G49" i="150"/>
  <c r="G48" i="150"/>
  <c r="G47" i="150"/>
  <c r="G46" i="150"/>
  <c r="G45" i="150"/>
  <c r="G44" i="150"/>
  <c r="G43" i="150"/>
  <c r="G42" i="150"/>
  <c r="G41" i="150"/>
  <c r="G40" i="150"/>
  <c r="G39" i="150"/>
  <c r="G38" i="150"/>
  <c r="G37" i="150"/>
  <c r="G36" i="150"/>
  <c r="G35" i="150"/>
  <c r="G34" i="150"/>
  <c r="G33" i="150"/>
  <c r="G32" i="150"/>
  <c r="G31" i="150"/>
  <c r="G30" i="150"/>
  <c r="G29" i="150"/>
  <c r="G28" i="150"/>
  <c r="G27" i="150"/>
  <c r="G26" i="150"/>
  <c r="G25" i="150"/>
  <c r="G24" i="150"/>
  <c r="G23" i="150"/>
  <c r="G22" i="150"/>
  <c r="G21" i="150"/>
  <c r="G17" i="150"/>
  <c r="F16" i="150"/>
  <c r="G16" i="150" s="1"/>
  <c r="G18" i="150" s="1"/>
  <c r="G65" i="150" l="1"/>
  <c r="G120" i="24" l="1"/>
  <c r="G119" i="24"/>
  <c r="G118" i="24"/>
  <c r="G117" i="24"/>
  <c r="G116" i="24"/>
  <c r="G115" i="24"/>
  <c r="G114" i="24"/>
  <c r="G113" i="24"/>
  <c r="G112" i="24"/>
  <c r="G111" i="24"/>
  <c r="G110" i="24"/>
  <c r="G109" i="24"/>
  <c r="G108" i="24"/>
  <c r="G107" i="24"/>
  <c r="G106" i="24"/>
  <c r="G105" i="24"/>
  <c r="G104" i="24"/>
  <c r="G103" i="24"/>
  <c r="G102" i="24"/>
  <c r="G101" i="24"/>
  <c r="G100" i="24"/>
  <c r="G99" i="24"/>
  <c r="G98" i="24"/>
  <c r="G97" i="24"/>
  <c r="G96" i="24"/>
  <c r="G95" i="24"/>
  <c r="G94" i="24"/>
  <c r="G93" i="24"/>
  <c r="G92" i="24"/>
  <c r="G91" i="24"/>
  <c r="G90" i="24"/>
  <c r="F89" i="24"/>
  <c r="G89" i="24" s="1"/>
  <c r="G88" i="24"/>
  <c r="G87" i="24"/>
  <c r="G86" i="24"/>
  <c r="G85" i="24"/>
  <c r="G84" i="24"/>
  <c r="G83" i="24"/>
  <c r="G82" i="24"/>
  <c r="G81" i="24"/>
  <c r="G80" i="24"/>
  <c r="G79" i="24"/>
  <c r="G78" i="24"/>
  <c r="G77" i="24"/>
  <c r="G76" i="24"/>
  <c r="G75" i="24"/>
  <c r="G74" i="24"/>
  <c r="G73" i="24"/>
  <c r="G72" i="24"/>
  <c r="G71" i="24"/>
  <c r="G70" i="24"/>
  <c r="G69" i="24"/>
  <c r="G68" i="24"/>
  <c r="G67" i="24"/>
  <c r="G66" i="24"/>
  <c r="G65" i="24"/>
  <c r="G6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21" i="24" l="1"/>
  <c r="F28" i="5" l="1"/>
</calcChain>
</file>

<file path=xl/sharedStrings.xml><?xml version="1.0" encoding="utf-8"?>
<sst xmlns="http://schemas.openxmlformats.org/spreadsheetml/2006/main" count="8801" uniqueCount="2185">
  <si>
    <t>1</t>
  </si>
  <si>
    <t>Сметная стоимость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</si>
  <si>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</si>
  <si>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</si>
  <si>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</si>
  <si>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</si>
  <si>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</si>
  <si>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>Количество</t>
  </si>
  <si>
    <t>по проектным данным</t>
  </si>
  <si>
    <t>общая</t>
  </si>
  <si>
    <t>ЧЕЛ.-Ч</t>
  </si>
  <si>
    <t>3</t>
  </si>
  <si>
    <t>99999</t>
  </si>
  <si>
    <t>СТРОИТЕЛЬНЫЙ МУСОР</t>
  </si>
  <si>
    <t>Т</t>
  </si>
  <si>
    <t>2</t>
  </si>
  <si>
    <t>М3</t>
  </si>
  <si>
    <t>4</t>
  </si>
  <si>
    <t>5</t>
  </si>
  <si>
    <t>6</t>
  </si>
  <si>
    <t>7</t>
  </si>
  <si>
    <t>8</t>
  </si>
  <si>
    <t>9219</t>
  </si>
  <si>
    <t>ВОДА</t>
  </si>
  <si>
    <t>1000ШТ</t>
  </si>
  <si>
    <t>9</t>
  </si>
  <si>
    <t>10</t>
  </si>
  <si>
    <t>11</t>
  </si>
  <si>
    <t>12</t>
  </si>
  <si>
    <t>13</t>
  </si>
  <si>
    <t>М2</t>
  </si>
  <si>
    <t>КГ</t>
  </si>
  <si>
    <t>14</t>
  </si>
  <si>
    <t>15</t>
  </si>
  <si>
    <t>16</t>
  </si>
  <si>
    <t>М</t>
  </si>
  <si>
    <t>ШТ</t>
  </si>
  <si>
    <t>17</t>
  </si>
  <si>
    <t>30407</t>
  </si>
  <si>
    <t>ГВОЗДИ СТРОИТЕЛЬНЫЕ</t>
  </si>
  <si>
    <t>18</t>
  </si>
  <si>
    <t>35538</t>
  </si>
  <si>
    <t>ШКУРКА ШЛИФОВАЛЬНАЯ ДВУХСЛОЙНАЯ С ЗЕРНИСТОСТЬЮ 40/25</t>
  </si>
  <si>
    <t>19</t>
  </si>
  <si>
    <t>ВЕТОШЬ</t>
  </si>
  <si>
    <t>44059</t>
  </si>
  <si>
    <t>НАКОНЕЧНИКИ</t>
  </si>
  <si>
    <t>64476</t>
  </si>
  <si>
    <t>ПАТРОНЫ ДЛЯ СТРОИТЕЛЬНО-МОНТАЖНОГО ПИСТОЛЕТА</t>
  </si>
  <si>
    <t>45404</t>
  </si>
  <si>
    <t>МЕТИЛЕНХЛОРИД</t>
  </si>
  <si>
    <t>34309</t>
  </si>
  <si>
    <t>КЛЕЙ 88-СА</t>
  </si>
  <si>
    <t>31692</t>
  </si>
  <si>
    <t>ИЗВЕСТЬ СТРОИТЕЛЬНАЯ НЕГАШЕНАЯ ХЛОРНАЯ МАРКИ А</t>
  </si>
  <si>
    <t>30649</t>
  </si>
  <si>
    <t>ДЮБЕЛИ С КАЛИБРОВАННОЙ ГОЛОВКОЙ (В ОБОЙМАХ) 3Х58,5 ММ</t>
  </si>
  <si>
    <t>30451</t>
  </si>
  <si>
    <t>«УТВЕРЖДАЮ»</t>
  </si>
  <si>
    <t>_________________________</t>
  </si>
  <si>
    <t>ДЕФЕКТНЫЙ АКТ</t>
  </si>
  <si>
    <t>№ п/п</t>
  </si>
  <si>
    <t>Наименование работ</t>
  </si>
  <si>
    <t>Единица
измерения</t>
  </si>
  <si>
    <t>Состав комиссии:</t>
  </si>
  <si>
    <t>_______________</t>
  </si>
  <si>
    <t>ОБЩЕСТРОИТЕЛЬНЫЕ РАБОТЫ</t>
  </si>
  <si>
    <t>ИСПОЛНИТЕЛЬ</t>
  </si>
  <si>
    <r>
      <t xml:space="preserve">                                                                        </t>
    </r>
    <r>
      <rPr>
        <b/>
        <sz val="10"/>
        <rFont val="Arial Cyr"/>
        <family val="2"/>
        <charset val="204"/>
      </rPr>
      <t xml:space="preserve"> ПОЯСНИТЕЛЬНАЯ ЗАПИСКА</t>
    </r>
  </si>
  <si>
    <t>в текущих ценах по  ресурсным сметам</t>
  </si>
  <si>
    <t xml:space="preserve">Согласно Постановления Кабинета Министров от 12.05.2004 года </t>
  </si>
  <si>
    <t xml:space="preserve">№ 226 «О переходе на договорные текущие цены при реализации инвестиционных </t>
  </si>
  <si>
    <t xml:space="preserve">проектов, осуществляемых за счет централизованных капитальных вложений», </t>
  </si>
  <si>
    <t xml:space="preserve"> стоимость  работ определена в текущих ценах . ШНК 4.01.16-04.</t>
  </si>
  <si>
    <t xml:space="preserve">Среднегодовая заработная плата принята на основании данных Управления статистики </t>
  </si>
  <si>
    <t xml:space="preserve">Прочие затраты подрядчика приняты на уровне 17,27% от суммы прямых затрат, </t>
  </si>
  <si>
    <t xml:space="preserve">Стоимость материалов и конструкций принята </t>
  </si>
  <si>
    <t xml:space="preserve"> по Каталогу текущих цен на материально- технические ресурсы,</t>
  </si>
  <si>
    <t xml:space="preserve"> применяемые в строительном производстве Республики Узбекистан</t>
  </si>
  <si>
    <t>Всего  стоимость работ в текущих ценах</t>
  </si>
  <si>
    <t xml:space="preserve"> тыс.сум </t>
  </si>
  <si>
    <t>без НДС</t>
  </si>
  <si>
    <t xml:space="preserve">рекомендуемым, на основании ШНК 4.01.16-04 </t>
  </si>
  <si>
    <t>СОСТАВИЛ:</t>
  </si>
  <si>
    <t>20</t>
  </si>
  <si>
    <t>ТРУДОВЫЕ РЕСУРСЫ</t>
  </si>
  <si>
    <t>ЗАТРАТЫ ТРУДА РАБОЧИХ-СТРОИТЕЛЕЙ</t>
  </si>
  <si>
    <t>ИТОГО ПО ТРУДОВЫМ РЕСУРСАМ:</t>
  </si>
  <si>
    <t>МАТЕРИАЛЬНЫЕ РЕСУРСЫ</t>
  </si>
  <si>
    <t>ИТОГО ПО СТРОИТЕЛЬНЫМ МАТЕРИАЛАМ:</t>
  </si>
  <si>
    <t>100 ШТ</t>
  </si>
  <si>
    <t>31054</t>
  </si>
  <si>
    <t>КРАСКИ ВОДОЭМУЛЬСИОННЫЕ</t>
  </si>
  <si>
    <t>31710</t>
  </si>
  <si>
    <t>ШПАТЛЕВКА КЛЕЕВАЯ</t>
  </si>
  <si>
    <t>12138</t>
  </si>
  <si>
    <t>РАСТВОР ЦЕМЕНТНО-ИЗВЕСТКОВЫЙ 1:1:6</t>
  </si>
  <si>
    <t xml:space="preserve">Количество </t>
  </si>
  <si>
    <t>на. ед. измерения</t>
  </si>
  <si>
    <t>1.1</t>
  </si>
  <si>
    <t>в базисном уровне</t>
  </si>
  <si>
    <t>на.ед.изм.</t>
  </si>
  <si>
    <t>Размер отчислений на соцстрах  принят        12%</t>
  </si>
  <si>
    <t>Транспортные расходы приняты                  5%</t>
  </si>
  <si>
    <t>12102</t>
  </si>
  <si>
    <t>РАСТВОР ГОТОВЫЙ КЛАДОЧНЫЙ ТЯЖЕЛЫЙ ЦЕМЕНТНЫЙ, МАРКА: 50</t>
  </si>
  <si>
    <t>15213</t>
  </si>
  <si>
    <t>СКОБЫ ДЛЯ КРЕПЛЕНИЯ</t>
  </si>
  <si>
    <t>30020</t>
  </si>
  <si>
    <t>АСБЕСТОВЫЙ КАРТОН ОБЩЕГО НАЗНАЧЕНИЯ (КАОН-1), ТОЛЩИНОЙ 2 ММ</t>
  </si>
  <si>
    <t>30099</t>
  </si>
  <si>
    <t>ПОКОВКИ ИЗ КВАДРАТНЫХ ЗАГОТОВОК МАССОЙ 1.8 КГ</t>
  </si>
  <si>
    <t>30485</t>
  </si>
  <si>
    <t>ДЮБЕЛЬ</t>
  </si>
  <si>
    <t>30956</t>
  </si>
  <si>
    <t>КРАСКИ МАСЛЯНЫЕ ЗЕМЛЯНЫЕ МА-0115 МУМИЯ, СУРИК ЖЕЛЕЗНЫЙ</t>
  </si>
  <si>
    <t>31392</t>
  </si>
  <si>
    <t>ОЛИФА НАТУРАЛЬНАЯ</t>
  </si>
  <si>
    <t>31651</t>
  </si>
  <si>
    <t>ОЛИФА КОМБИНИРОВАННАЯ К-3</t>
  </si>
  <si>
    <t>32204</t>
  </si>
  <si>
    <t>МАСЛО ИНДУСТРИАЛЬНОЕ И-20А</t>
  </si>
  <si>
    <t>32534</t>
  </si>
  <si>
    <t>ПРОВОЛОКА СВАРОЧНАЯ ЛЕГИРОВАННАЯ ДИАМЕТРОМ 4 ММ</t>
  </si>
  <si>
    <t>34241</t>
  </si>
  <si>
    <t>КИСЛОРОД ТЕХНИЧЕСКИЙ ГАЗООБРАЗНЫЙ</t>
  </si>
  <si>
    <t>34350</t>
  </si>
  <si>
    <t>АЦЕТИЛЕН ГАЗООБРАЗНЫЙ ТЕХНИЧЕСКИЙ</t>
  </si>
  <si>
    <t>35319</t>
  </si>
  <si>
    <t>ЭЛЕКТРОДЫ ДИАМЕТРОМ 5 ММ Э42А</t>
  </si>
  <si>
    <t>35439</t>
  </si>
  <si>
    <t>ШПАКЛЕВКА "ФУГЕНФЮЛЛЕР"</t>
  </si>
  <si>
    <t>35444</t>
  </si>
  <si>
    <t>ЛЕНТА АРМИРУЮЩАЯ</t>
  </si>
  <si>
    <t>35445</t>
  </si>
  <si>
    <t>ЛЕНТА РАЗДЕЛИТЕЛЬНАЯ</t>
  </si>
  <si>
    <t>35446</t>
  </si>
  <si>
    <t>ЛЕНТА УПЛОТНИТЕЛЬНАЯ</t>
  </si>
  <si>
    <t>35448</t>
  </si>
  <si>
    <t>ШУРУП TN25</t>
  </si>
  <si>
    <t>35455</t>
  </si>
  <si>
    <t>МАТЕРИАЛ ЗВУКОИЗОЛИРУЮЩИЙ</t>
  </si>
  <si>
    <t>35458</t>
  </si>
  <si>
    <t>ПРОФИЛЬ СТОЕЧНЫЙ ПС50/50</t>
  </si>
  <si>
    <t>35461</t>
  </si>
  <si>
    <t>ПРОФИЛЬ НАПРАВЛЯЮЩИЙ ПН50/40</t>
  </si>
  <si>
    <t>35567</t>
  </si>
  <si>
    <t>ОЧЕС ЛЬНЯНОЙ</t>
  </si>
  <si>
    <t>37387</t>
  </si>
  <si>
    <t>ТРУБЫ СТАЛЬНЫЕ БЕСШОВНЫЕ, ГОРЯЧЕДЕФОРМИРОВАННЫЕ СО СНЯТОЙ ФАСКОЙ ИЗ СТАЛИ МАРОК 15, 20, 25 НАРУЖНЫЙ ДИАМЕТР 89 ММ ТОЛЩИНА СТЕНКИ 3,5 ММ</t>
  </si>
  <si>
    <t>37401</t>
  </si>
  <si>
    <t>ТРУБЫ СТАЛЬНЫЕ БЕСШОВНЫЕ, ГОРЯЧЕДЕФОРМИРОВАННЫЕ СО СНЯТОЙ ФАСКОЙ ИЗ СТАЛИ МАРОК 15, 20, 25 НАРУЖНЫЙ ДИАМЕТР 108 ММ ТОЛЩИНА СТЕНКИ 4 ММ</t>
  </si>
  <si>
    <t>43231</t>
  </si>
  <si>
    <t>КРАСКИ МАСЛЯНЫЕ ГОТОВЫЕ К ПРИМЕНЕНИЮ ДЛЯ ВНУТРЕННИХ РАБОТ</t>
  </si>
  <si>
    <t>44082</t>
  </si>
  <si>
    <t>ДЕТАЛИ ДЕРЕВЯННЫЕ ЛЕСОВ</t>
  </si>
  <si>
    <t>44617</t>
  </si>
  <si>
    <t>ЛИСТЫ ГИПСОКАРТОННЫЕ</t>
  </si>
  <si>
    <t>45085</t>
  </si>
  <si>
    <t>ФЛАНЦЫ СТАЛЬНЫЕ Д 150 ММ</t>
  </si>
  <si>
    <t>КОМПЛ</t>
  </si>
  <si>
    <t>45363</t>
  </si>
  <si>
    <t>ФИЛЬТРЫ ДЛЯ ОЧИСТКИ ВОДЫ</t>
  </si>
  <si>
    <t>45401</t>
  </si>
  <si>
    <t>ГВОЗДИ ОТДЕЛОЧНЫЕ</t>
  </si>
  <si>
    <t>45935</t>
  </si>
  <si>
    <t>КЛЕЙ "АРМОФЛЕКС" 520</t>
  </si>
  <si>
    <t>Л</t>
  </si>
  <si>
    <t>45936</t>
  </si>
  <si>
    <t>ОЧИСТИТЕЛЬ ДЛЯ КЛЕЯ "АРМОФЛЕКС"</t>
  </si>
  <si>
    <t>45937</t>
  </si>
  <si>
    <t>КРАСКА "АРМОФИНИШ"</t>
  </si>
  <si>
    <t>45938</t>
  </si>
  <si>
    <t>ЛЕНТА САМОКЛЕЯЩАЯСЯ "АРМОФЛЕКС" 3Х50 ММ</t>
  </si>
  <si>
    <t>45956</t>
  </si>
  <si>
    <t>ТРУБКИ ИЗ ВСПЕНЕННОГО КАУЧУКА, ПОЛИЭТИЛЕНА</t>
  </si>
  <si>
    <t>45958</t>
  </si>
  <si>
    <t>КЛИПСЫ (ЗАЖИМЫ)</t>
  </si>
  <si>
    <t>46093</t>
  </si>
  <si>
    <t>ЛИСТЫ АЛЮМИНИЕВЫЕ МАРКИ АД1Н, ТОЛЩИНОЙ 0,5 ММ</t>
  </si>
  <si>
    <t>46230</t>
  </si>
  <si>
    <t>ФЛАНЦЫ СТАЛЬНЫЕ</t>
  </si>
  <si>
    <t>51622</t>
  </si>
  <si>
    <t>ЩИТЫ НАСТИЛА ПО ПРОЕКТНЫМ ДАННЫМ</t>
  </si>
  <si>
    <t>52039</t>
  </si>
  <si>
    <t>БОЛТЫ С ГАЙКАМИ И ШАЙБАМИ ДЛЯ САНИТАРНО-ТЕХНИЧЕСКИХ РАБОТ, ДИАМЕТРОМ 12 ММ</t>
  </si>
  <si>
    <t>52040</t>
  </si>
  <si>
    <t>БОЛТЫ С ГАЙКАМИ И ШАЙБАМИ ДЛЯ САНИТАРНО-ТЕХНИЧЕСКИХ РАБОТ, ДИАМЕТРОМ 16 ММ</t>
  </si>
  <si>
    <t>61613</t>
  </si>
  <si>
    <t>ДЮБЕЛИ РАСПОРНЫЕ</t>
  </si>
  <si>
    <t>63307</t>
  </si>
  <si>
    <t>ЗАДВИЖКИ Д 100 ММ</t>
  </si>
  <si>
    <t>63488</t>
  </si>
  <si>
    <t>ГРЯЗЕВИКИ ИЗ СТАЛЬНЫХ ТРУБ И ТОЛСТОЛИСТОВОЙ СТАЛИ НАРУЖНЫЙ ДИАМЕТР ВХОДНОГО ПАТРУБКА 273 ММ, НАРУЖНЫЙ ДИАМЕТР КОРПУСА 530 ММ</t>
  </si>
  <si>
    <t>63494</t>
  </si>
  <si>
    <t>ГРЕБЕНКИ ПАРО-ВОДОРАСПРЕДЕЛИТЕЛЬНЫЕ ИЗ СТАЛЬНЫХ ТРУБ С ОТВЕТНЫМИ ФЛАНЦАМИ, БОЛТАМИ, ПРОКЛАДКАМИ, КРОНШТЕЙНАМИ</t>
  </si>
  <si>
    <t>63590</t>
  </si>
  <si>
    <t>КОНВЕКТОРЫ С КРЕПЛЕНИЯМИ</t>
  </si>
  <si>
    <t>КВТ</t>
  </si>
  <si>
    <t>63611</t>
  </si>
  <si>
    <t>ТЕРМОМЕТР</t>
  </si>
  <si>
    <t>63683</t>
  </si>
  <si>
    <t>КРОНШТЕЙНЫ РАДИАТОРНЫЕ НА КИРПИЧНЫХ И БЕТОННЫХ СТЕНАХ, ПРИ ДЛИНЕ КРОНШТЕЙНА 131 ММ</t>
  </si>
  <si>
    <t>100ШТ</t>
  </si>
  <si>
    <t>63684</t>
  </si>
  <si>
    <t>КРОНШТЕЙНЫ РАДИАТОРНЫЕ НА КИРПИЧНЫХ И БЕТОННЫХ СТЕНАХ, ПРИ ДЛИНЕ КРОНШТЕЙНА 325 ММ</t>
  </si>
  <si>
    <t>63810</t>
  </si>
  <si>
    <t>ТРУБА СТАЛЬНАЯ Д89 ММ</t>
  </si>
  <si>
    <t>63944</t>
  </si>
  <si>
    <t>ДЕТАЛИ ЛЕСОВ СТАЛЬНЫЕ</t>
  </si>
  <si>
    <t>63967</t>
  </si>
  <si>
    <t>ВОЗДУХООТВОДЧИКИ</t>
  </si>
  <si>
    <t>64583</t>
  </si>
  <si>
    <t>ПРОКЛАДКИ ПАРОНИТОВЫЕ РАЗМЕР ПО ПРОЕКТУ</t>
  </si>
  <si>
    <t>65851</t>
  </si>
  <si>
    <t>ШУРУПЫ СТРОИТЕЛЬНЫЕ</t>
  </si>
  <si>
    <t>96947</t>
  </si>
  <si>
    <t>ПРОКЛАДКИ ИЗ ПАРОНИТА МАРКИ ПМБ, ТОЛЩИНОЙ 1 ММ, ДИАМЕТРОМ, ММ: 100</t>
  </si>
  <si>
    <t>96950</t>
  </si>
  <si>
    <t>ПРОКЛАДКИ ИЗ ПАРОНИТА МАРКИ ПМБ, ТОЛЩИНОЙ 1 ММ, ДИАМЕТРОМ, ММ: 300</t>
  </si>
  <si>
    <t>99997</t>
  </si>
  <si>
    <t>СТРОИТЕЛЬНЫЙ МУСОР И МАССА ВОЗВРАТНЫХ МАТЕРИАЛОВ</t>
  </si>
  <si>
    <t>ТРУБА ППР АРМИРОВАННАЯ РN 20 ГВС Д32 ММ</t>
  </si>
  <si>
    <t>ОТВОД Д133 ММ</t>
  </si>
  <si>
    <t>АНКЕРНЫЙ БОЛТ Д6 ММ</t>
  </si>
  <si>
    <t>КРАН ДЛЯ РАДИАТОРОВ ПРЯМОЙ Д25 ММ</t>
  </si>
  <si>
    <t>КРАН ДЛЯ РАДИАТОРОВ УГЛОВОЙ Д25 ММ</t>
  </si>
  <si>
    <t>ЧУГУННЫЙ РАДИАТОР 6-ТИ СЕКЦИОННЫЙ</t>
  </si>
  <si>
    <t>ЧУГУННЫЙ РАДИАТОР 10-ТИ СЕКЦИОННЫЙ</t>
  </si>
  <si>
    <t>ТРОЙНИК Д40Х40Х40 ММ</t>
  </si>
  <si>
    <t>ТРОЙНИК Д32Х32Х32 ММ</t>
  </si>
  <si>
    <t>МУФТА Д32 ММ</t>
  </si>
  <si>
    <t>ОТВОД Д32 ММ</t>
  </si>
  <si>
    <t>КРАН ШАРОВОЙ Д32 ММ</t>
  </si>
  <si>
    <t>МУФТА Д40 ММ</t>
  </si>
  <si>
    <t>ОТВОД Д40 ММ</t>
  </si>
  <si>
    <t>КРАН ШАРОВОЙ Д40 ММ</t>
  </si>
  <si>
    <t>ТРУБА ППР АРМИРОВАННАЯ РN 20 ГВС Д40 ММ</t>
  </si>
  <si>
    <t>ТРУБА ППР АРМИРОВАННАЯ РN 20 ГВС Д63 ММ</t>
  </si>
  <si>
    <t>ХОМУТ С МЕТАЛЛИЧЕСКИМ КРЕПЛЕНИЕМ ДЛЯ ППР ТРУБ Д50 ММ</t>
  </si>
  <si>
    <t>ТРОЙНИК Д50Х32Х50 ММ</t>
  </si>
  <si>
    <t>МУФТА Д50 ММ</t>
  </si>
  <si>
    <t>ОТВОД Д50 ММ</t>
  </si>
  <si>
    <t>КРАН ШАРОВОЙ Д50 ММ</t>
  </si>
  <si>
    <t>ТРУБА ППР АРМИРОВАННАЯ РN 20 ГВС Д50 ММ</t>
  </si>
  <si>
    <t>РЕЗЬБА ОДНОСТОРОННАЯ ГВС Д50 ММ</t>
  </si>
  <si>
    <t>ХОМУТ С МЕТАЛЛИЧЕСКИМ КРЕПЛЕНИЕМ ДЛЯ ППР ТРУБ Д40 ММ</t>
  </si>
  <si>
    <t>ХОМУТ С МЕТАЛЛИЧЕСКИМ КРЕПЛЕНИЕМ ДЛЯ ППР ТРУБ Д32 ММ</t>
  </si>
  <si>
    <t>ХОМУТ С МЕТАЛЛИЧЕСКИМ КРЕПЛЕНИЕМ ДЛЯ ППР ТРУБ Д63 ММ</t>
  </si>
  <si>
    <t>ХОМУТ С МЕТАЛЛИЧЕСКИМ КРЕПЛЕНИЕМ ДЛЯ СТАЛЬНЫХ ТРУБ Д57 ММ</t>
  </si>
  <si>
    <t>ТРОЙНИК Д40Х32Х40 ММ</t>
  </si>
  <si>
    <t>ТРОЙНИК Д50Х50Х50 ММ</t>
  </si>
  <si>
    <t>МУФТА Д63 ММ</t>
  </si>
  <si>
    <t>ОТВОД Д63 ММ</t>
  </si>
  <si>
    <t>КРАН ШАРОВОЙ Д63 ММ</t>
  </si>
  <si>
    <t>БОТЕРФЛАЙ Д127 ММ</t>
  </si>
  <si>
    <t>БОТЕРФЛАЙ Д89 ММ</t>
  </si>
  <si>
    <t>ОТВОД Д89 ММ</t>
  </si>
  <si>
    <t xml:space="preserve"> ________________________________________________________________________________________________________________________________</t>
  </si>
  <si>
    <t>РАСЧЕТ СТОИМОСТИ ТЕКУЩИЙ РЕМОНТ СИСТЕМЫ ОТОПЛЕНИЕ РЖУ ТАШКЕНТ БЛОК А</t>
  </si>
  <si>
    <t>г.Ташкент 2666,1677574 т.сум</t>
  </si>
  <si>
    <t>______________</t>
  </si>
  <si>
    <t>Заказчик:________________</t>
  </si>
  <si>
    <t>Подрядчик:________________</t>
  </si>
  <si>
    <t>БИОМЕТАЛЛИЧСКИЕ РАДИАТОР 20-ТИ СЕКЦИОННЫЙ</t>
  </si>
  <si>
    <t>ФЛАНЦЫ СТАЛЬНЫЕ Д 100 ММ</t>
  </si>
  <si>
    <t>ПРОТОКОЛ СОГЛАСОВАНИЯ ЦЕН НА МАТЕРИАЛЬНЫЕ РЕСУРСЫ</t>
  </si>
  <si>
    <t>НАИМЕНОВАНИЕ ОБЪЕКТА: " КАПИТАЛЬНЫЙ РЕМОНТ СИСТЕМЫ ОТОПЛЕНИЕ РЖУ ТАШКЕНТ БЛОК А"</t>
  </si>
  <si>
    <r>
      <t>ЛОКАЛЬНАЯ   РЕСУРСНАЯ  ВЕДОМОСТЬ</t>
    </r>
    <r>
      <rPr>
        <sz val="10"/>
        <rFont val="Times New Roman Cyr"/>
        <family val="1"/>
        <charset val="204"/>
      </rPr>
      <t xml:space="preserve">   </t>
    </r>
  </si>
  <si>
    <t>ТРУБА СТАЛЬНАЯ Д127 ММ</t>
  </si>
  <si>
    <t>ИТОГО ПО ЛОКАЛЬНОЙ РЕСУРСНОЙ ВЕДОМОСТИ:</t>
  </si>
  <si>
    <t>СОСТАВИЛ</t>
  </si>
  <si>
    <t>10М3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</si>
  <si>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</si>
  <si>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</si>
  <si>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</si>
  <si>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</si>
  <si>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</si>
  <si>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100М</t>
  </si>
  <si>
    <t>ЛОКАЛЬНЫЙ РЕСУРСНЫЙ СМЕТНЫЙ РАСЧЕТ</t>
  </si>
  <si>
    <t>Составлен В ТЕКУЩИХ ЦЕНАХ</t>
  </si>
  <si>
    <t>(наименование стройки)</t>
  </si>
  <si>
    <t>ЛЮКИ ЧУГУННЫЕ ТЯЖЕЛЫЕ ДЛЯ КОЛОДЦЕВ "Т"</t>
  </si>
  <si>
    <t>ИЗДЕЛИЯ ДЛЯ КРУГЛЫХ КОЛОДЦЕВ ВЫПУСК 7 ЧАСТЬ 1 ПЛИТЫ ПЕРЕКРЫТИЯ КЦП 1-10-2</t>
  </si>
  <si>
    <t>ИЗДЕЛИЯ ДЛЯ КРУГЛЫХ КОЛОДЦЕВ ВЫПУСК 7 ЧАСТЬ 1ПЛИТЫ ДНИЩА КЦД-10</t>
  </si>
  <si>
    <t>ИЗДЕЛИЯ ДЛЯ КРУГЛЫХ КОЛОДЦЕВ ВЫПУСК 7 ЧАСТЬ 1 КОЛЬЦА СТЕНОВЫЕ КЦ 10-9</t>
  </si>
  <si>
    <t>ЛОТКИ ИРРИГАЦИОННЫЕ ЛР-6</t>
  </si>
  <si>
    <t>Форма N 5</t>
  </si>
  <si>
    <t>РАЗБОРКА ДОРОГ ИЗ СБОРНЫХ ЖЕЛЕЗОБЕТОННЫХ ПЛИТ ПЛОЩАДЬЮ ДО 3 М2</t>
  </si>
  <si>
    <t>100М3</t>
  </si>
  <si>
    <t>УСТРОЙСТВО ПОДСТИЛАЮЩИХ И ВЫРАВНИВАЮЩИХ СЛОЕВ ОСНОВАНИЙ ИЗ ЩЕБНЯ</t>
  </si>
  <si>
    <t>УСТРОЙСТВО ОСНОВАНИЯ ИЗ ПЕСЧАННО-ГРАВИЙНЫХ СМЕСЕЙ ТОЛЩИНОЙ 10 СМ</t>
  </si>
  <si>
    <t>1000М2</t>
  </si>
  <si>
    <t>ВЫЧИТАЕТСЯ ПОЗИЦИЯ: НА КАЖДЫЙ 1 СМ ИЗМЕНЕНИЯ ТОЛЩИНЫ СЛОЯ ИСКЛЮЧАТЬ К НОРМЕ 27-01-005-1</t>
  </si>
  <si>
    <t>РОЗЛИВ ВЯЖУЩИХ МАТЕРИАЛОВ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</si>
  <si>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</si>
  <si>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</si>
  <si>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</si>
  <si>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УСТРОЙСТВО БОРДЮРА</t>
  </si>
  <si>
    <t>100 М КОНСТРУКЦИЙ</t>
  </si>
  <si>
    <t>УСТРОЙСТВО ЛОТКОВ ИЗ МОНОЛИТНОГО БЕТОНА БЕТОНОУКЛАДЧИКОМ-ПЛАНИРОВЩИКОМ СО СКОЛЬЗЯЩИМИ ФОРМАМИ POWER CURBERS 5700-C: ФОРМА 1, MOLD 1</t>
  </si>
  <si>
    <t>100 М</t>
  </si>
  <si>
    <t>УСТРОЙСТВО ДРЕНАЖЕЙ ПРОДОЛЬНЫХ ПО КРАЯМ ПРОЕЗЖЕЙ ЧАСТИ ИЛИ ВДОЛЬ УКРЕПИТЕЛЬНЫХ ПОЛОС ИЗ АСБЕСТОЦЕМЕНТНЫХ ТРУБ</t>
  </si>
  <si>
    <t>УСТРОЙСТВО БЕТОННОЙ ПОДГОТОВКИ</t>
  </si>
  <si>
    <t>УСТРОЙСТВО КРУГЛЫХ КОЛОДЦЕВ ИЗ СБОРНОГО ЖЕЛЕЗОБЕТОНА В ГРУНТАХ СУХИХ</t>
  </si>
  <si>
    <t>УСТАНОВКА ЛЮКА</t>
  </si>
  <si>
    <t xml:space="preserve">Мы, нижеподписавшиеся члены комиссии в составе: _______________________________ ____________________________________________________________________ составили настоящий акт о том, что  для "Текущий ремонт внутренних дорог расположенных в МСГ Мажнунтол  Бектемирского района г. Ташкент настоящий акт о том, что рассмотрев  пришли к выводу, необходимо выполнить нижеследующие виды работ: </t>
  </si>
  <si>
    <t>БОРДЮРЫ БР 100.30.15</t>
  </si>
  <si>
    <t>УСТРОЙСТВО ГИДРОИЗОЛЯЦИИ ОБМАЗОЧНОЙ В ОДИН СЛОЙ ТОЛЩИНОЙ 2 ММ</t>
  </si>
  <si>
    <t>100М2</t>
  </si>
  <si>
    <t>СТРОИТЕЛЬНЫЕ РАБОТЫ</t>
  </si>
  <si>
    <t>ИТОГО ПО ЛОКАЛЬНОМУ РЕСУРСНОМУ РАСЧЕТУ, СОСТАВЛЕННОМУ НА ОСНОВЕ ЛОКАЛЬНОЙ РЕСУРСНОЙ ВЕДОМОСТИ N 2-1</t>
  </si>
  <si>
    <t>ЗАТРАТЫ ТРУДА МАШИНИСТОВ</t>
  </si>
  <si>
    <t>МАШ.-Ч</t>
  </si>
  <si>
    <t>СТРОИТЕЛЬНЫЕ МАШИНЫ И МЕХАНИЗМЫ</t>
  </si>
  <si>
    <t>ИТОГО ПО СТРОИТЕЛЬНЫМ МАШИНАМ:</t>
  </si>
  <si>
    <t>АВТОМОБИЛИ БОРТОВЫЕ ГРУЗОПОДЪЕМНОСТЬЮ ДО 5 Т</t>
  </si>
  <si>
    <t>2509</t>
  </si>
  <si>
    <t>2499</t>
  </si>
  <si>
    <t>СЦЕНА</t>
  </si>
  <si>
    <t>9.1</t>
  </si>
  <si>
    <t>9.2</t>
  </si>
  <si>
    <t>СТРОИТЕЛЬНЫЕ МАТЕРИАЛЫ И КОНСТРУКЦИИ</t>
  </si>
  <si>
    <t>11.1</t>
  </si>
  <si>
    <t>11.2</t>
  </si>
  <si>
    <t>11.3</t>
  </si>
  <si>
    <t>11.4</t>
  </si>
  <si>
    <t>11.5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</si>
  <si>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</si>
  <si>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</si>
  <si>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</si>
  <si>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</si>
  <si>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</si>
  <si>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</si>
  <si>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</si>
  <si>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</si>
  <si>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</si>
  <si>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</si>
  <si>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</si>
  <si>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</si>
  <si>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</si>
  <si>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</si>
  <si>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</si>
  <si>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</si>
  <si>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</si>
  <si>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</si>
  <si>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</si>
  <si>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</si>
  <si>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</si>
  <si>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</si>
  <si>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</si>
  <si>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</si>
  <si>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</si>
  <si>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</si>
  <si>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</si>
  <si>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</si>
  <si>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</si>
  <si>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</si>
  <si>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</si>
  <si>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</si>
  <si>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</si>
  <si>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</si>
  <si>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</si>
  <si>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</si>
  <si>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112</t>
  </si>
  <si>
    <t>АВТОПОГРУЗЧИКИ 5 Т</t>
  </si>
  <si>
    <t>4.1</t>
  </si>
  <si>
    <t>4.2</t>
  </si>
  <si>
    <t>КОМПРЕССОРЫ ПЕРЕДВИЖНЫЕ С ДВИГАТЕЛЕМ ВНУТРЕННЕГО СГОРАНИЯ ДАВЛЕНИЕМ ДО 686 КПА (7 АТМ.) 5 М3/МИН</t>
  </si>
  <si>
    <t>762</t>
  </si>
  <si>
    <t>КРАНЫ НА АВТОМОБИЛЬНОМ ХОДУ ПРИ РАБОТЕ НА ДРУГИХ ВИДАХ СТРОИТЕЛЬСТВА 10 Т</t>
  </si>
  <si>
    <t>2875</t>
  </si>
  <si>
    <t>ПЕРФОРАТОРЫ ЭЛЕКТРИЧЕСКИЕ</t>
  </si>
  <si>
    <t>15.1</t>
  </si>
  <si>
    <t>15.2</t>
  </si>
  <si>
    <t>15.3</t>
  </si>
  <si>
    <t>15.4</t>
  </si>
  <si>
    <t>15.5</t>
  </si>
  <si>
    <t>57</t>
  </si>
  <si>
    <t>1.2</t>
  </si>
  <si>
    <t>660</t>
  </si>
  <si>
    <t>766</t>
  </si>
  <si>
    <t>КРАНЫ НА АВТОМОБИЛЬНОМ ХОДУ ПРИ РАБОТЕ НА МОНТАЖЕ ТЕХНОЛОГИЧЕСКОГО ОБОРУДОВАНИЯ 10 Т</t>
  </si>
  <si>
    <t>2016</t>
  </si>
  <si>
    <t>УСТАНОВКИ ДЛЯ СВАРКИ РУЧНОЙ ДУГОВОЙ (ПОСТОЯННОГО ТОКА)</t>
  </si>
  <si>
    <t>2510</t>
  </si>
  <si>
    <t>АВТОМОБИЛИ БОРТОВЫЕ ГРУЗОПОДЪЕМНОСТЬЮ ДО 8 Т</t>
  </si>
  <si>
    <t>30484</t>
  </si>
  <si>
    <t>БОЛТЫ СТРОИТЕЛЬНЫЕ С ГАЙКАМИ И ШАЙБАМИ</t>
  </si>
  <si>
    <t>35377</t>
  </si>
  <si>
    <t>ЭЛЕКТРОДЫ ДИАМЕТРОМ 4 ММ Э42А</t>
  </si>
  <si>
    <t>Ц0802-147-03</t>
  </si>
  <si>
    <t>КАБЕЛИ ДО 35 КВ ПО УСТАНОВЛЕННЫМ КОНСТРУКЦИЯМ И ЛОТКАМ. КАБЕЛЬ С КРЕПЛЕНИЕМ НА ПОВОРОТАХ И В КОНЦЕ ТРАССЫ, МАССА 1 М, КГ, ДО 3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</si>
  <si>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</si>
  <si>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</si>
  <si>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</si>
  <si>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</si>
  <si>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</si>
  <si>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</si>
  <si>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</si>
  <si>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</si>
  <si>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35101</t>
  </si>
  <si>
    <t>ШУРУПЫ С ПОЛУКРУГЛОЙ ГОЛОВКОЙ 4Х40 ММ</t>
  </si>
  <si>
    <t>35518</t>
  </si>
  <si>
    <t>РОЛИ СВИНЦОВЫЕ, МАРКИ С1 ТОЛЩИНОЙ 1,0 ММ</t>
  </si>
  <si>
    <t>45527</t>
  </si>
  <si>
    <t>БИРКИ МАРКИРОВОЧНЫЕ</t>
  </si>
  <si>
    <t>45883</t>
  </si>
  <si>
    <t>КНОПКИ МОНТАЖНЫЕ</t>
  </si>
  <si>
    <t>46163</t>
  </si>
  <si>
    <t>СКОБЫ</t>
  </si>
  <si>
    <t>10ШТ</t>
  </si>
  <si>
    <t>64235</t>
  </si>
  <si>
    <t>ЛЕНТА К226</t>
  </si>
  <si>
    <t>64856</t>
  </si>
  <si>
    <t>ПРИПОИ ОЛОВЯННО-СВИНЦОВЫЕ БЕССУРЬМЯНИСТЫЕ МАРКИ ПОС30</t>
  </si>
  <si>
    <t>45667</t>
  </si>
  <si>
    <t>ВТУЛКИ ИЗОЛИРУЮЩИЕ</t>
  </si>
  <si>
    <t>11.6</t>
  </si>
  <si>
    <t>11.7</t>
  </si>
  <si>
    <t>36025</t>
  </si>
  <si>
    <t>БРУСКИ ОБРЕЗНЫЕ ХВОЙНЫХ ПОРОД ДЛИНОЙ 4-6,5 М, ШИРИНОЙ 75-150 ММ, ТОЛЩИНОЙ 40-75 ММ, III СОРТА</t>
  </si>
  <si>
    <t>11.8</t>
  </si>
  <si>
    <t>Е0102-055-01</t>
  </si>
  <si>
    <t>РАЗРАБОТКА ГРУНТА ВРУЧНУЮ С КРЕПЛЕНИЯМИ В ТРАНШЕЯХ ШИРИНОЙ ДО 2 М, ГЛУБИНОЙ ДО 2 М, ГРУППА ГРУНТОВ 1</t>
  </si>
  <si>
    <t>Е0102-061-01</t>
  </si>
  <si>
    <t>ЗАСЫПКА ВРУЧНУЮ ТРАНШЕЙ, ПАЗУХ КОТЛОВАНОВ И ЯМ, ГРУППА ГРУНТОВ 1</t>
  </si>
  <si>
    <t>Ц0802-142-01</t>
  </si>
  <si>
    <t>УСТРОЙСТВО ПОСТЕЛИ ПРИ ОДНОМ КАБЕЛЕ В ТРАНШЕЕ</t>
  </si>
  <si>
    <t>11000</t>
  </si>
  <si>
    <t>ПЕСОК</t>
  </si>
  <si>
    <t>Ц0802-143-01</t>
  </si>
  <si>
    <t>ПОКРЫТИЕ КАБЕЛЯ КИРПИЧОМ ОДНОГО КАБЕЛЯ</t>
  </si>
  <si>
    <t>9902</t>
  </si>
  <si>
    <t>КИРПИЧ ГЛИНЯНЫЙ ОБЫКНОВЕННЫЙ М-75</t>
  </si>
  <si>
    <t>107</t>
  </si>
  <si>
    <t>18.1</t>
  </si>
  <si>
    <t>18.2</t>
  </si>
  <si>
    <t>18.3</t>
  </si>
  <si>
    <t>18.4</t>
  </si>
  <si>
    <t>18.5</t>
  </si>
  <si>
    <t>18.6</t>
  </si>
  <si>
    <t>18.7</t>
  </si>
  <si>
    <t>18.8</t>
  </si>
  <si>
    <t>19.1</t>
  </si>
  <si>
    <t>19.2</t>
  </si>
  <si>
    <t>19.3</t>
  </si>
  <si>
    <t>19.4</t>
  </si>
  <si>
    <t>20.1</t>
  </si>
  <si>
    <t>20.2</t>
  </si>
  <si>
    <t>108</t>
  </si>
  <si>
    <t>20.3</t>
  </si>
  <si>
    <t>32501</t>
  </si>
  <si>
    <t>ПОКОВКИ ИЗ КВАДРАТНЫХ ЗАГОТОВОК МАССОЙ 1,8 КГ</t>
  </si>
  <si>
    <t>34003</t>
  </si>
  <si>
    <t>КЕРОСИН ДЛЯ ТЕХНИЧЕСКИХ ЦЕЛЕЙ МАРОК КТ-1, КТ-2</t>
  </si>
  <si>
    <t>224</t>
  </si>
  <si>
    <t>404</t>
  </si>
  <si>
    <t>ВИБРАТОРЫ ПОВЕРХНОСТНЫЕ</t>
  </si>
  <si>
    <t>6317</t>
  </si>
  <si>
    <t>БЕТОН ТЯЖЕЛЫЙ КЛАССА В12,5 /М-150/ ФРАКЦИИ 5-20 ММ</t>
  </si>
  <si>
    <t>24.1</t>
  </si>
  <si>
    <t>24.2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</si>
  <si>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</si>
  <si>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</si>
  <si>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</si>
  <si>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</si>
  <si>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</si>
  <si>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</si>
  <si>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</si>
  <si>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</si>
  <si>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</si>
  <si>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</si>
  <si>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</si>
  <si>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</si>
  <si>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</si>
  <si>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</si>
  <si>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</si>
  <si>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</si>
  <si>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</si>
  <si>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</si>
  <si>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</si>
  <si>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ОБОРУДОВАНИЕ</t>
  </si>
  <si>
    <t>ИТОГО ПО ОБОРУДОВАНИЕ МАТЕРИАЛАМ:</t>
  </si>
  <si>
    <t>ИТОГО ПО КАБЕЛЬНЫМ МАТЕРИАЛАМ:</t>
  </si>
  <si>
    <t>КПП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</si>
  <si>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</si>
  <si>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</si>
  <si>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1000М3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</si>
  <si>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</si>
  <si>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</si>
  <si>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Е0102-057-02</t>
  </si>
  <si>
    <t>РАЗРАБОТКА ГРУНТА ВРУЧНУЮ В ТРАНШЕЯХ ГЛУБИНОЙ ДО 2 М БЕЗ КРЕПЛЕНИЙ С ОТКОСАМИ, ГРУППА ГРУНТОВ 2</t>
  </si>
  <si>
    <t>2.1</t>
  </si>
  <si>
    <t>Е0101-030-02</t>
  </si>
  <si>
    <t>РАЗРАБОТКА ГРУНТА С ПЕРЕМЕЩЕНИЕМ ДО 10 М БУЛЬДОЗЕРАМИ МОЩНОСТЬЮ 59 [80] КВТ [Л.С.], 2 ГРУППА ГРУНТОВ</t>
  </si>
  <si>
    <t>3.1</t>
  </si>
  <si>
    <t>3.2</t>
  </si>
  <si>
    <t>257</t>
  </si>
  <si>
    <t>БУЛЬДОЗЕРЫ ПРИ РАБОТЕ НА ДРУГИХ ВИДАХ СТРОИТЕЛЬСТВА (КРОМЕ ВОДОХОЗЯЙСТВЕННОГО) 59 (80) КВТ (Л.С.)</t>
  </si>
  <si>
    <t>Е0101-030-10</t>
  </si>
  <si>
    <t>ПРИ ПЕРЕМЕЩЕНИИ ГРУНТА НА КАЖДЫЕ ПОСЛЕДУЮЩИЕ 10 М ДОБАВЛЯТЬ К НОРМЕ 01-01-030-2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</si>
  <si>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</si>
  <si>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</si>
  <si>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5.1</t>
  </si>
  <si>
    <t>5.2</t>
  </si>
  <si>
    <t>Е0101-033-07 К=3</t>
  </si>
  <si>
    <t>ПРИ ПЕРЕМЕЩЕНИИ ГРУНТА НА КАЖДЫЕ ПОСЛЕДУЮЩИЕ 5 М ДОБАВЛЯТЬ К НОРМЕ 01-01-033-1</t>
  </si>
  <si>
    <t>6.1</t>
  </si>
  <si>
    <t>6.2</t>
  </si>
  <si>
    <t>Е0102-061-02</t>
  </si>
  <si>
    <t>ЗАСЫПКА ВРУЧНУЮ ТРАНШЕЙ, ПАЗУХ КОТЛОВАНОВ И ЯМ, ГРУППА ГРУНТОВ 2</t>
  </si>
  <si>
    <t>7.1</t>
  </si>
  <si>
    <t>Е0102-005-01</t>
  </si>
  <si>
    <t>УПЛОТНЕНИЕ ГРУНТА ПНЕВМАТИЧЕСКИМИ ТРАМБОВКАМИ, ГРУППА ГРУНТОВ 1, 2</t>
  </si>
  <si>
    <t>8.1</t>
  </si>
  <si>
    <t>8.2</t>
  </si>
  <si>
    <t>8.3</t>
  </si>
  <si>
    <t>8.4</t>
  </si>
  <si>
    <t>1866</t>
  </si>
  <si>
    <t>ТРАМБОВКИ ПНЕВМАТИЧЕСКИЕ</t>
  </si>
  <si>
    <t>Е310-1010</t>
  </si>
  <si>
    <t>ПЕРЕВОЗКА ГРУЗОВ АВТОМОБИЛЕМ, РАССТОЯНИЕ ПЕРЕВОЗКИ 10 КМ, КЛАСС ГРУЗА 1</t>
  </si>
  <si>
    <t>163</t>
  </si>
  <si>
    <t>АВТОМОБИЛИ-САМОСВАЛЫ ГРУЗОПОДЪЕМНОСТЬЮ ДО 10 Т</t>
  </si>
  <si>
    <t>Е0601-001-01 ДОП. 3</t>
  </si>
  <si>
    <t>10.1</t>
  </si>
  <si>
    <t>10.2</t>
  </si>
  <si>
    <t>10.3</t>
  </si>
  <si>
    <t>403</t>
  </si>
  <si>
    <t>ВИБРАТОРЫ ГЛУБИННЫЕ</t>
  </si>
  <si>
    <t>10.4</t>
  </si>
  <si>
    <t>698</t>
  </si>
  <si>
    <t>КРАНЫ БАШЕННЫЕ ПРИ РАБОТЕ НА ДРУГИХ ВИДАХ СТРОИТЕЛЬСТВА (КРОМЕ МОНТАЖА ТЕХНОЛОГИЧЕСКОГО ОБОРУДОВАНИЯ) 8 Т</t>
  </si>
  <si>
    <t>10.5</t>
  </si>
  <si>
    <t>10.6</t>
  </si>
  <si>
    <t>6304</t>
  </si>
  <si>
    <t>БЕТОН ТЯЖЕЛЫЙ КЛАССА В3,5 /М-50/ ФРАКЦИИ 20-40 ММ</t>
  </si>
  <si>
    <t>10.7</t>
  </si>
  <si>
    <t>10.8</t>
  </si>
  <si>
    <t>35516</t>
  </si>
  <si>
    <t>РОГОЖА</t>
  </si>
  <si>
    <t>Е0601-001-22</t>
  </si>
  <si>
    <t>УСТРОЙСТВО ЛЕНТОЧНЫХ ФУНДАМЕНТОВ ЖЕЛЕЗОБЕТОННЫХ ПРИ ШИРИНЕ ПОВЕРХУ ДО 1000 ММ</t>
  </si>
  <si>
    <t>1571</t>
  </si>
  <si>
    <t>ПИЛА ЭЛЕКТРИЧЕСКАЯ ЦЕПНАЯ</t>
  </si>
  <si>
    <t>11.9</t>
  </si>
  <si>
    <t>11.10</t>
  </si>
  <si>
    <t>6322</t>
  </si>
  <si>
    <t>БЕТОН ТЯЖЕЛЫЙ КЛАССА В15 /М-200/ ФРАКЦИИ 5-20 ММ</t>
  </si>
  <si>
    <t>11.11</t>
  </si>
  <si>
    <t>11.12</t>
  </si>
  <si>
    <t>11.13</t>
  </si>
  <si>
    <t>30652</t>
  </si>
  <si>
    <t>ИЗВЕСТЬ СТРОИТЕЛЬНАЯ НЕГАШЕНАЯ КОМОВАЯ, СОРТ 1</t>
  </si>
  <si>
    <t>11.14</t>
  </si>
  <si>
    <t>32524</t>
  </si>
  <si>
    <t>КАТАНКА ГОРЯЧЕКАТАНАЯ В МОТКАХ ДИАМЕТРОМ 6,3-6,5 ММ</t>
  </si>
  <si>
    <t>11.15</t>
  </si>
  <si>
    <t>35310</t>
  </si>
  <si>
    <t>ЭЛЕКТРОДЫ ДИАМЕТРОМ 4 ММ Э42</t>
  </si>
  <si>
    <t>11.16</t>
  </si>
  <si>
    <t>11.17</t>
  </si>
  <si>
    <t>36053</t>
  </si>
  <si>
    <t>ДОСКИ ОБРЕЗНЫЕ ХВОЙНЫХ ПОРОД ДЛИНОЙ 4-6,5 М, ШИРИНОЙ 75-150 ММ, ТОЛЩИНОЙ 25 ММ, III СОРТА</t>
  </si>
  <si>
    <t>11.18</t>
  </si>
  <si>
    <t>36061</t>
  </si>
  <si>
    <t>ДОСКИ ОБРЕЗНЫЕ ХВОЙНЫХ ПОРОД ДЛИНОЙ 4-6,5 М, ШИРИНОЙ 75-150 ММ, ТОЛЩИНОЙ 44 ММ И БОЛЕЕ, III СОРТА</t>
  </si>
  <si>
    <t>11.19</t>
  </si>
  <si>
    <t>51619</t>
  </si>
  <si>
    <t>ЩИТЫ ИЗ ДОСОК ТОЛЩИНОЙ 25 ММ</t>
  </si>
  <si>
    <t>ГОРЯЧЕКАТАННАЯ АРМАТУРНАЯ СТАЛЬ ПЕРИОДИЧЕСКОГО ПРОФИЛЯ КЛАССА А-III ДИАМЕТРОМ 12 ММ</t>
  </si>
  <si>
    <t>ГОРЯЧЕКАТАННАЯ АРМАТУРНАЯ СТАЛЬ ПЕРИОДИЧЕСКОГО ПРОФИЛЯ КЛАССА А-III ДИАМЕТРОМ 10 ММ</t>
  </si>
  <si>
    <t>15.6</t>
  </si>
  <si>
    <t>15.7</t>
  </si>
  <si>
    <t>15.8</t>
  </si>
  <si>
    <t>ГОРЯЧЕКАТАННАЯ АРМАТУРНАЯ СТАЛЬ ПЕРИОДИЧЕСКОГО ПРОФИЛЯ КЛАССА А-I ДИАМЕТРОМ 6 ММ</t>
  </si>
  <si>
    <t>ГОРЯЧЕКАТАННАЯ АРМАТУРНАЯ СТАЛЬ ПЕРИОДИЧЕСКОГО ПРОФИЛЯ КЛАССА ВР-I ДИАМЕТРОМ 5 ММ</t>
  </si>
  <si>
    <t>Е1201-015-04 МИНСТРОЙ РУЗ 05.01.21 N 3</t>
  </si>
  <si>
    <t>УСТРОЙСТВО ПАРОИЗОЛЯЦИИ ОБМАЗОЧНОЙ В ОДИН СЛОЙ</t>
  </si>
  <si>
    <t>913</t>
  </si>
  <si>
    <t>КОТЛЫ БИТУМНЫЕ ПЕРЕДВИЖНЫЕ 400 Л</t>
  </si>
  <si>
    <t>30107</t>
  </si>
  <si>
    <t>БИТУМЫ НЕФТЯНЫЕ СТРОИТЕЛЬНЫЕ КРОВЕЛЬНЫЕ, МАРОК: БНК-45/190, БНК-45/180</t>
  </si>
  <si>
    <t>32104</t>
  </si>
  <si>
    <t>МАСТИКА БИТУМНАЯ КРОВЕЛЬНАЯ ГОРЯЧАЯ</t>
  </si>
  <si>
    <t>18.9</t>
  </si>
  <si>
    <t>Е1201-015-05 МИНСТРОЙ РУЗ 05.01.21 N 3</t>
  </si>
  <si>
    <t>УСТРОЙСТВО ПАРОИЗОЛЯЦИИ ОБМАЗОЧНОЙ НА КАЖДЫЙ ПОСЛЕДУЮЩИЙ СЛОЙ</t>
  </si>
  <si>
    <t>19.5</t>
  </si>
  <si>
    <t>19.6</t>
  </si>
  <si>
    <t>19.7</t>
  </si>
  <si>
    <t>СЕРДЕЧНИК МОНОЛИТНЫЙ СМ1</t>
  </si>
  <si>
    <t>Е0601-026-01</t>
  </si>
  <si>
    <t>УСТРОЙСТВО СЕРДЕЧНИКОВ ПО СТЕН ИЗ БЕТОНА</t>
  </si>
  <si>
    <t>20.4</t>
  </si>
  <si>
    <t>20.5</t>
  </si>
  <si>
    <t>20.6</t>
  </si>
  <si>
    <t>20.7</t>
  </si>
  <si>
    <t>20.8</t>
  </si>
  <si>
    <t>20.9</t>
  </si>
  <si>
    <t>6324</t>
  </si>
  <si>
    <t>БЕТОН ТЯЖЕЛЫЙ КЛАССА В15 /М-200/ ФРАКЦИИ 20-40 ММ</t>
  </si>
  <si>
    <t>20.10</t>
  </si>
  <si>
    <t>20.11</t>
  </si>
  <si>
    <t>20.12</t>
  </si>
  <si>
    <t>20.13</t>
  </si>
  <si>
    <t>36080</t>
  </si>
  <si>
    <t>ПИЛОМАТЕРИАЛЫ ХВОЙНЫХ ПОРОД ДОСКИ НЕОБРЕЗНЫЕ ДЛИНОЙ 4-6,5 М, ВСЕ ШИРИНЫ, ТОЛЩИНОЙ 44 ММ И БОЛЕЕ II СОРТА</t>
  </si>
  <si>
    <t>20.14</t>
  </si>
  <si>
    <t>44050</t>
  </si>
  <si>
    <t>БРУСКИ ОБРЕЗНЫЕ ХВОЙНЫХ ПОРОД ДЛИНОЙ 2-6,5 М, ТОЛЩИНОЙ 40-60 ММ, 2 СОРТА</t>
  </si>
  <si>
    <t>20.15</t>
  </si>
  <si>
    <t>ГОРЯЧЕКАТАННАЯ АРМАТУРНАЯ СТАЛЬ ПЕРИОДИЧЕСКОГО ПРОФИЛЯ КЛАССА А-I ДИАМЕТРОМ 8 ММ</t>
  </si>
  <si>
    <t>СЕРДЕЧНИК МОНОЛИТНЫЙ СМ2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</si>
  <si>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</si>
  <si>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</si>
  <si>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</si>
  <si>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</si>
  <si>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</si>
  <si>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</si>
  <si>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</si>
  <si>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</si>
  <si>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</si>
  <si>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</si>
  <si>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</si>
  <si>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</si>
  <si>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</si>
  <si>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ПЕРЕМЫЧКА МОНОЛИТНАЯ ПМ1</t>
  </si>
  <si>
    <t>Е0601-034-09</t>
  </si>
  <si>
    <t>УСТРОЙСТВО ПЕРЕМЫЧЕК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</si>
  <si>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</si>
  <si>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</si>
  <si>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</si>
  <si>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</si>
  <si>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</si>
  <si>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</si>
  <si>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</si>
  <si>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</si>
  <si>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</si>
  <si>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</si>
  <si>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</si>
  <si>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</si>
  <si>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</si>
  <si>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</si>
  <si>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</si>
  <si>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</si>
  <si>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</si>
  <si>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36032</t>
  </si>
  <si>
    <t>ПИЛОМАТЕРИАЛЫ ХВОЙНЫХ ПОРОД БРУСЬЯ ОБРЕЗНЫЕ ДЛИНОЙ 4-6,5 М, ШИРИНОЙ 75-150 ММ, ТОЛЩИНОЙ 150 ММ И БОЛЕЕ II СОРТА</t>
  </si>
  <si>
    <t>27.18</t>
  </si>
  <si>
    <t>27.19</t>
  </si>
  <si>
    <t>ПЕРЕМЫЧКА МОНОЛИТНАЯ ПМ2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</si>
  <si>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</si>
  <si>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</si>
  <si>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</si>
  <si>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</si>
  <si>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</si>
  <si>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</si>
  <si>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</si>
  <si>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</si>
  <si>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</si>
  <si>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</si>
  <si>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</si>
  <si>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</si>
  <si>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</si>
  <si>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</si>
  <si>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</si>
  <si>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</si>
  <si>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</si>
  <si>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</si>
  <si>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</si>
  <si>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ПОЯС-1</t>
  </si>
  <si>
    <t>Е0601-035-01</t>
  </si>
  <si>
    <t>УСТРОЙСТВО ПОЯСОВ В ОПАЛУБКЕ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</si>
  <si>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</si>
  <si>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</si>
  <si>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</si>
  <si>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</si>
  <si>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</si>
  <si>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</si>
  <si>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</si>
  <si>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</si>
  <si>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</si>
  <si>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</si>
  <si>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</si>
  <si>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</si>
  <si>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</si>
  <si>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</si>
  <si>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</si>
  <si>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</si>
  <si>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Е0802-001-01</t>
  </si>
  <si>
    <t>КЛАДКА СТЕН КИРПИЧНЫХ НАРУЖНЫХ ПРОСТЫХ ПРИ ВЫСОТЕ ЭТАЖА ДО 4 М</t>
  </si>
  <si>
    <t>37.1</t>
  </si>
  <si>
    <t>37.2</t>
  </si>
  <si>
    <t>37.3</t>
  </si>
  <si>
    <t>37.4</t>
  </si>
  <si>
    <t>37.5</t>
  </si>
  <si>
    <t>10411</t>
  </si>
  <si>
    <t>КИРПИЧ КЕРАМИЧЕСКИЙ, СИЛИКАТНЫЙ ИЛИ ПУСТОТЕЛЫЙ РАЗМЕР И МАРКА ПО ПРОЕКТУ</t>
  </si>
  <si>
    <t>37.6</t>
  </si>
  <si>
    <t>36026</t>
  </si>
  <si>
    <t>БРУСКИ ОБРЕЗНЫЕ ХВОЙНЫХ ПОРОД ДЛИНОЙ 4-6,5 М, ШИРИНОЙ 75-150 ММ, ТОЛЩИНОЙ 40-75 ММ, IV СОРТА</t>
  </si>
  <si>
    <t>37.7</t>
  </si>
  <si>
    <t>45033</t>
  </si>
  <si>
    <t>РАСТВОР ГОТОВЫЙ КЛАДОЧНЫЙ (СОСТАВ И МАРКА ПО ПРОЕКТУ)</t>
  </si>
  <si>
    <t>Е0802-007-01МИНСТРОЙ РУЗ N 886/ПР)</t>
  </si>
  <si>
    <t>АРМИРОВАНИЕ КЛАДКИ СТЕН И ДРУГИХ КОНСТРУКЦИЙ</t>
  </si>
  <si>
    <t>38.1</t>
  </si>
  <si>
    <t>38.2</t>
  </si>
  <si>
    <t>38.3</t>
  </si>
  <si>
    <t>38.4</t>
  </si>
  <si>
    <t>ГОРЯЧЕКАТАННАЯ АРМАТУРНАЯ СТАЛЬ ПЕРИОДИЧЕСКОГО ПРОФИЛЯ КЛАССА ВР-I ДИАМЕТРОМ 3 ММ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</si>
  <si>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</si>
  <si>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</si>
  <si>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41.1</t>
  </si>
  <si>
    <t>41.2</t>
  </si>
  <si>
    <t>41.3</t>
  </si>
  <si>
    <t>521</t>
  </si>
  <si>
    <t>ДРЕЛИ ЭЛЕКТРИЧЕСКИЕ</t>
  </si>
  <si>
    <t>41.4</t>
  </si>
  <si>
    <t>1369</t>
  </si>
  <si>
    <t>НОЖНИЦЫ ЭЛЕКТРИЧЕСКИЕ</t>
  </si>
  <si>
    <t>41.5</t>
  </si>
  <si>
    <t>1521</t>
  </si>
  <si>
    <t>ПОДЪЕМНИКИ СТРОИТЕЛЬНЫЕ ГРУЗОПАССАЖИРСКИЕ ГРУЗОПОДЪЕМНОСТЬ ДО 0,8 Т</t>
  </si>
  <si>
    <t>41.6</t>
  </si>
  <si>
    <t>2209</t>
  </si>
  <si>
    <t>ШУРУПОВЕРТЫ СТРОИТЕЛЬНО-МОНТАЖНЫЕ</t>
  </si>
  <si>
    <t>41.7</t>
  </si>
  <si>
    <t>41.8</t>
  </si>
  <si>
    <t>41.9</t>
  </si>
  <si>
    <t>35421</t>
  </si>
  <si>
    <t>МАТЕРИАЛ ТЕПЛОИЗОЛЯЦИОННЫЙ ИЗ МИНЕРАЛЬНЫХ ВОЛОКОН</t>
  </si>
  <si>
    <t>41.10</t>
  </si>
  <si>
    <t>41.11</t>
  </si>
  <si>
    <t>41.12</t>
  </si>
  <si>
    <t>41.13</t>
  </si>
  <si>
    <t>41.14</t>
  </si>
  <si>
    <t>41.15</t>
  </si>
  <si>
    <t>35449</t>
  </si>
  <si>
    <t>ШУРУП TN35</t>
  </si>
  <si>
    <t>41.16</t>
  </si>
  <si>
    <t>41.17</t>
  </si>
  <si>
    <t>41.18</t>
  </si>
  <si>
    <t>Е1101-001-01 МИНСТРОЙ РУЗ 05.01.21 N 9</t>
  </si>
  <si>
    <t>УПЛОТНЕНИЕ ГРУНТА ГРАВИЕМ</t>
  </si>
  <si>
    <t>42.1</t>
  </si>
  <si>
    <t>42.2</t>
  </si>
  <si>
    <t>42.3</t>
  </si>
  <si>
    <t>42.4</t>
  </si>
  <si>
    <t>620</t>
  </si>
  <si>
    <t>КАТКИ ДОРОЖНЫЕ САМОХОДНЫЕ ГЛАДКИЕ 5 Т</t>
  </si>
  <si>
    <t>42.5</t>
  </si>
  <si>
    <t>42.6</t>
  </si>
  <si>
    <t>42.7</t>
  </si>
  <si>
    <t>42.8</t>
  </si>
  <si>
    <t>45055</t>
  </si>
  <si>
    <t>ГРАВИЙ ДЛЯ СТРОИТЕЛЬНЫХ РАБОТ ФРАКЦИИ 40-70 ММ</t>
  </si>
  <si>
    <t>Е1101-004-01 МИНСТРОЙ РУЗ 05.01.21 N 9</t>
  </si>
  <si>
    <t>УСТРОЙСТВО ГИДРОИЗОЛЯЦИИ РУЛОННЫМИ МАТЕРИАЛАМИ НА МАСТИКЕ БИТУМИНОЛЬ ПЕРВЫЙ СЛОЙ</t>
  </si>
  <si>
    <t>43.1</t>
  </si>
  <si>
    <t>43.2</t>
  </si>
  <si>
    <t>43.3</t>
  </si>
  <si>
    <t>43.4</t>
  </si>
  <si>
    <t>1522</t>
  </si>
  <si>
    <t>ПОДЪЕМНИКИ МАЧТОВЫЕ СТРОИТЕЛЬНЫЕ 0,5 Т</t>
  </si>
  <si>
    <t>43.5</t>
  </si>
  <si>
    <t>1908</t>
  </si>
  <si>
    <t>ТЕРМОС 100 Л</t>
  </si>
  <si>
    <t>43.6</t>
  </si>
  <si>
    <t>43.7</t>
  </si>
  <si>
    <t>30009</t>
  </si>
  <si>
    <t>АСБЕСТ ХРИЗОЛИТОВЫЙ МАРКИ К-6-30</t>
  </si>
  <si>
    <t>43.8</t>
  </si>
  <si>
    <t>30102</t>
  </si>
  <si>
    <t>БИТУМЫ НЕФТЯНЫЕ СТРОИТЕЛЬНЫЕ МАРКИ БН-90/10</t>
  </si>
  <si>
    <t>43.9</t>
  </si>
  <si>
    <t>30103</t>
  </si>
  <si>
    <t>БИТУМЫ НЕФТЯНЫЕ СТРОИТЕЛЬНЫЕ МАРКИ БН-70/30</t>
  </si>
  <si>
    <t>43.10</t>
  </si>
  <si>
    <t>31519</t>
  </si>
  <si>
    <t>БЕНЗИН РАСТВОРИТЕЛЬ</t>
  </si>
  <si>
    <t>43.11</t>
  </si>
  <si>
    <t>31901</t>
  </si>
  <si>
    <t>ГИДРОИЗОЛ</t>
  </si>
  <si>
    <t>43.12</t>
  </si>
  <si>
    <t>40363</t>
  </si>
  <si>
    <t>МУКА АНДЕЗИТОВАЯ КИСЛОТОУПОРНАЯ МАРКА А</t>
  </si>
  <si>
    <t>43.13</t>
  </si>
  <si>
    <t>Е1101-004-02 МИНСТРОЙ РУЗ 05.01.21 N 9</t>
  </si>
  <si>
    <t>УСТРОЙСТВО ГИДРОИЗОЛЯЦИИ РУЛОННЫМИ МАТЕРИАЛАМИ НА МАСТИКЕ БИТУМИНОЛЬ ПОСЛЕДУЮЩИЙ СЛОЙ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</si>
  <si>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</si>
  <si>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</si>
  <si>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</si>
  <si>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</si>
  <si>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</si>
  <si>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</si>
  <si>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</si>
  <si>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</si>
  <si>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</si>
  <si>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</si>
  <si>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</si>
  <si>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</si>
  <si>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Е1101-002-09 МИНСТРОЙ РУЗ 05.01.21 N 9</t>
  </si>
  <si>
    <t>УСТРОЙСТВО ПОДСТИЛАЮЩИХ СЛОЕВ БЕТОННЫХ</t>
  </si>
  <si>
    <t>45.1</t>
  </si>
  <si>
    <t>45.2</t>
  </si>
  <si>
    <t>45.3</t>
  </si>
  <si>
    <t>6314</t>
  </si>
  <si>
    <t>БЕТОН ТЯЖЕЛЫЙ КЛАССА В7,5 /М-100/ ФРАКЦИИ 20-40 ММ</t>
  </si>
  <si>
    <t>45.4</t>
  </si>
  <si>
    <t>45.5</t>
  </si>
  <si>
    <t>32105</t>
  </si>
  <si>
    <t>МАСТИКА БИТУМНО-ЛАТЕКСНАЯ КРОВЕЛЬНАЯ</t>
  </si>
  <si>
    <t>45.6</t>
  </si>
  <si>
    <t>36138</t>
  </si>
  <si>
    <t>ПИЛОМАТЕРИАЛЫ ХВОЙНЫХ ПОРОД ДОСКИ НЕОБРЕЗНЫЕ ДЛИНОЙ 2-3,75 М, ВСЕ ШИРИНЫ, ТОЛЩИНОЙ 32-40 ММ IV СОРТА</t>
  </si>
  <si>
    <t>ТЕПЛОЗВУКОИЗОЛЯЦИОННЫЙ СЛОЙ ИЗОКОМ ППИ-М - 10ММ</t>
  </si>
  <si>
    <t>48.1</t>
  </si>
  <si>
    <t>48.2</t>
  </si>
  <si>
    <t>48.3</t>
  </si>
  <si>
    <t>48.4</t>
  </si>
  <si>
    <t>48.5</t>
  </si>
  <si>
    <t>48.6</t>
  </si>
  <si>
    <t>Е1101-037-01 МИНСТРОЙ РУЗ 05.01.21 N 9</t>
  </si>
  <si>
    <t>УСТРОЙСТВО ПОКРЫТИЙ ИЗ РЕЛИНА НА КЛЕЕ БУСТИЛАТ</t>
  </si>
  <si>
    <t>49.1</t>
  </si>
  <si>
    <t>49.2</t>
  </si>
  <si>
    <t>49.3</t>
  </si>
  <si>
    <t>49.4</t>
  </si>
  <si>
    <t>49.5</t>
  </si>
  <si>
    <t>31688</t>
  </si>
  <si>
    <t>КЛЕЙ "БУСТИЛАТ"</t>
  </si>
  <si>
    <t>49.6</t>
  </si>
  <si>
    <t>32037</t>
  </si>
  <si>
    <t>ЛИНОЛЕУМ РЕЗИНОВЫЙ НА ТЕПЛОЗВУКОИЗОЛИРУЮЩЕЙ ПОДОСНОВЕ (РЕЛИН)</t>
  </si>
  <si>
    <t>49.7</t>
  </si>
  <si>
    <t>Е1101-040-03 МИНСТРОЙ РУЗ 05.01.21 N 9</t>
  </si>
  <si>
    <t>УСТРОЙСТВО ПЛИНТУСОВ ПЛАСТИКОВЫХ НА ВИНТАХ САМОНАРЕЗАЮЩИХ</t>
  </si>
  <si>
    <t>50.1</t>
  </si>
  <si>
    <t>50.2</t>
  </si>
  <si>
    <t>50.3</t>
  </si>
  <si>
    <t>50.4</t>
  </si>
  <si>
    <t>1041</t>
  </si>
  <si>
    <t>ШУРУПОВЕРТЫ</t>
  </si>
  <si>
    <t>50.5</t>
  </si>
  <si>
    <t>50.6</t>
  </si>
  <si>
    <t>29840</t>
  </si>
  <si>
    <t>УГОЛОК НАРУЖНЫЙ ДЛЯ ПЛАСТИКОВОГО ПЛИНТУСА</t>
  </si>
  <si>
    <t>50.7</t>
  </si>
  <si>
    <t>29841</t>
  </si>
  <si>
    <t>УГОЛОК ВНУТРЕННИЙ ДЛЯ ПЛАСТИКОВОГО ПЛИНТУСА</t>
  </si>
  <si>
    <t>50.8</t>
  </si>
  <si>
    <t>29842</t>
  </si>
  <si>
    <t>СОЕДИНИТЕЛЬ ДЛЯ ПЛАСТИКОВОГО ПЛИНТУСА</t>
  </si>
  <si>
    <t>50.9</t>
  </si>
  <si>
    <t>29843</t>
  </si>
  <si>
    <t>ЗАГЛУШКА ТОРЦЕВАЯ ДЛЯ ПЛАСТИКОВОГО ПЛИНТУСА</t>
  </si>
  <si>
    <t>50.10</t>
  </si>
  <si>
    <t>30795</t>
  </si>
  <si>
    <t>ДЮБЕЛИ РАСПОРНЫЕ ПОЛИЭТИЛЕНОВЫЕ 6Х30 ММ</t>
  </si>
  <si>
    <t>10 ШТ</t>
  </si>
  <si>
    <t>50.11</t>
  </si>
  <si>
    <t>35391</t>
  </si>
  <si>
    <t>ШУРУП САМОНАРЕЗАЮЩИЙ (TN) 3,5/35 ММ</t>
  </si>
  <si>
    <t>50.12</t>
  </si>
  <si>
    <t>44346</t>
  </si>
  <si>
    <t>ПЛИНТУСА ДЛЯ ПОЛОВ ПЛАСТИКОВЫЕ</t>
  </si>
  <si>
    <t>51.1</t>
  </si>
  <si>
    <t>51.2</t>
  </si>
  <si>
    <t>51.3</t>
  </si>
  <si>
    <t>51.4</t>
  </si>
  <si>
    <t>51.5</t>
  </si>
  <si>
    <t>51.6</t>
  </si>
  <si>
    <t>51.7</t>
  </si>
  <si>
    <t>51.8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</si>
  <si>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</si>
  <si>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</si>
  <si>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</si>
  <si>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</si>
  <si>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</si>
  <si>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</si>
  <si>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</si>
  <si>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</si>
  <si>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</si>
  <si>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</si>
  <si>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</si>
  <si>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</si>
  <si>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</si>
  <si>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</si>
  <si>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</si>
  <si>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</si>
  <si>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</si>
  <si>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</si>
  <si>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</si>
  <si>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</si>
  <si>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</si>
  <si>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</si>
  <si>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</si>
  <si>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</si>
  <si>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</si>
  <si>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УТЕПЛИТЕЛЬ -ЭКСТРУДИРОВАННОГО ПЕНОПОЛИСТРОЛА</t>
  </si>
  <si>
    <t>Е1101-011-03 МИНСТРОЙ РУЗ 05.01.21 N 9</t>
  </si>
  <si>
    <t>УСТРОЙСТВО СТЯЖЕК БЕТОННЫХ ТОЛЩИНОЙ 20 ММ</t>
  </si>
  <si>
    <t>55.1</t>
  </si>
  <si>
    <t>55.2</t>
  </si>
  <si>
    <t>55.3</t>
  </si>
  <si>
    <t>55.4</t>
  </si>
  <si>
    <t>55.5</t>
  </si>
  <si>
    <t>55.6</t>
  </si>
  <si>
    <t>Е1101-011-04 МИНСТРОЙ РУЗ 05.01.21 N 9 К=8</t>
  </si>
  <si>
    <t>УСТРОЙСТВО СТЯЖЕК БЕТОННЫХ НА КАЖДЫЕ 5 ММ ИЗМЕНЕНИЯ ТОЛЩИНЫ СТЯЖКИ ДОБАВЛЯТЬ К НОРМЕ 11-01-011-03</t>
  </si>
  <si>
    <t>56.1</t>
  </si>
  <si>
    <t>56.2</t>
  </si>
  <si>
    <t>56.3</t>
  </si>
  <si>
    <t>56.4</t>
  </si>
  <si>
    <t>56.5</t>
  </si>
  <si>
    <t>Е1101-031-03 МИНСТРОЙ РУЗ 05.01.21 N 9</t>
  </si>
  <si>
    <t>УСТРОЙСТВО ПОКРЫТИЙ ИЗ МРАМОРНЫХ ПЛИТ ПРИ КОЛИЧЕСТВЕ ПЛИТ НА 1 М2 ДО 4 ШТ</t>
  </si>
  <si>
    <t>58.1</t>
  </si>
  <si>
    <t>58.2</t>
  </si>
  <si>
    <t>58.3</t>
  </si>
  <si>
    <t>58.4</t>
  </si>
  <si>
    <t>58.5</t>
  </si>
  <si>
    <t>1702</t>
  </si>
  <si>
    <t>СТАНОК КАМНЕРЕЗНЫЙ УНИВЕРСАЛЬНЫЙ</t>
  </si>
  <si>
    <t>58.6</t>
  </si>
  <si>
    <t>58.7</t>
  </si>
  <si>
    <t>58.8</t>
  </si>
  <si>
    <t>18062</t>
  </si>
  <si>
    <t>МРАМОРНАЯ ПЛИТКА (НЕСКОЛЬЗЯЩИЕ)</t>
  </si>
  <si>
    <t>58.9</t>
  </si>
  <si>
    <t>35510</t>
  </si>
  <si>
    <t>ОПИЛКИ ДРЕВЕСНЫЕ</t>
  </si>
  <si>
    <t>58.10</t>
  </si>
  <si>
    <t>36085</t>
  </si>
  <si>
    <t>ПИЛОМАТЕРИАЛЫ ХВОЙНЫХ ПОРОД БРУСКИ ОБРЕЗНЫЕ ДЛИНОЙ 2-3,75 М, ШИРИНОЙ 75-150 ММ, ТОЛЩИНОЙ 40-75 ММ III СОРТА</t>
  </si>
  <si>
    <t>58.11</t>
  </si>
  <si>
    <t>45034</t>
  </si>
  <si>
    <t>РАСТВОР ГОТОВЫЙ КЛАДОЧНЫЙ ТЯЖЕЛЫЙ ЦЕМЕНТНЫЙ МАРКА ПО ПРОЕКТУ</t>
  </si>
  <si>
    <t>Е1101-041-01 МИНСТРОЙ РУЗ 05.01.21 N 9</t>
  </si>
  <si>
    <t>УСТАНОВКА ПЛИНТУСОВ ИЗ МРАМОРНЫХ ПЛИТ</t>
  </si>
  <si>
    <t>59.1</t>
  </si>
  <si>
    <t>59.2</t>
  </si>
  <si>
    <t>59.3</t>
  </si>
  <si>
    <t>59.4</t>
  </si>
  <si>
    <t>59.5</t>
  </si>
  <si>
    <t>100 М2</t>
  </si>
  <si>
    <t>60.1</t>
  </si>
  <si>
    <t>60.2</t>
  </si>
  <si>
    <t>60.3</t>
  </si>
  <si>
    <t>60.4</t>
  </si>
  <si>
    <t>60.5</t>
  </si>
  <si>
    <t>1523</t>
  </si>
  <si>
    <t>ПИЛЫ ДИСКОВЫЕ ЭЛЕКТРИЧЕСКИЕ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</si>
  <si>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</si>
  <si>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</si>
  <si>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</si>
  <si>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2667</t>
  </si>
  <si>
    <t>СТАНКИ ФРЕЗЕРНЫЕ</t>
  </si>
  <si>
    <t>30625</t>
  </si>
  <si>
    <t>ВЫТЯЖНЫЕ КЛЕПКИ</t>
  </si>
  <si>
    <t>63.1</t>
  </si>
  <si>
    <t>63.2</t>
  </si>
  <si>
    <t>63.3</t>
  </si>
  <si>
    <t>63.4</t>
  </si>
  <si>
    <t>63.5</t>
  </si>
  <si>
    <t>63.6</t>
  </si>
  <si>
    <t>63.7</t>
  </si>
  <si>
    <t>29160</t>
  </si>
  <si>
    <t>ВИНТЫ САМОНАРЕЗАЮЩИЕ</t>
  </si>
  <si>
    <t>АЛЮМИНИЕВЫЕ КОМПОЗИТНЫЕ ПАНЕЛИ ТИПА "АЛЮПАН"</t>
  </si>
  <si>
    <t>65.1</t>
  </si>
  <si>
    <t>65.2</t>
  </si>
  <si>
    <t>65.3</t>
  </si>
  <si>
    <t>65.4</t>
  </si>
  <si>
    <t>65.5</t>
  </si>
  <si>
    <t>12217</t>
  </si>
  <si>
    <t>РАСТВОР ГОТОВЫЙ ОТДЕЛОЧНЫЙ ТЯЖЕЛЫЙ, ЦЕМЕНТНЫЙ: 1:3</t>
  </si>
  <si>
    <t>66.1</t>
  </si>
  <si>
    <t>66.2</t>
  </si>
  <si>
    <t>66.3</t>
  </si>
  <si>
    <t>66.4</t>
  </si>
  <si>
    <t>66.5</t>
  </si>
  <si>
    <t>66.6</t>
  </si>
  <si>
    <t>66.7</t>
  </si>
  <si>
    <t>Е1502-015-01</t>
  </si>
  <si>
    <t>ШТУКАТУРКА ПОВЕРХНОСТЕЙ ИЗВЕСТКОВЫМ РАСТВОРОМ ПРОСТАЯ ПО КАМНЮ И БЕТОНУ СТЕН</t>
  </si>
  <si>
    <t>67.1</t>
  </si>
  <si>
    <t>67.2</t>
  </si>
  <si>
    <t>67.3</t>
  </si>
  <si>
    <t>67.4</t>
  </si>
  <si>
    <t>1609</t>
  </si>
  <si>
    <t>РАСТВОРОНАСОСЫ 1 М3/Ч</t>
  </si>
  <si>
    <t>67.5</t>
  </si>
  <si>
    <t>67.6</t>
  </si>
  <si>
    <t>12147</t>
  </si>
  <si>
    <t>РАСТВОР ОТДЕЛОЧНЫЙ ТЯЖЕЛЫЙ ИЗВЕСТКОВЫЙ 1:2,5</t>
  </si>
  <si>
    <t>67.7</t>
  </si>
  <si>
    <t>30389</t>
  </si>
  <si>
    <t>ГВОЗДИ СТРОИТЕЛЬНЫЕ С ПЛОСКОЙ ГОЛОВКОЙ 1,6Х50 ММ</t>
  </si>
  <si>
    <t>67.8</t>
  </si>
  <si>
    <t>33205</t>
  </si>
  <si>
    <t>СЕТКА ТКАНАЯ С КВАДРАТНЫМИ ЯЧЕЙКАМИ N 05 БЕЗ ПОКРЫТИЯ</t>
  </si>
  <si>
    <t>Е1504-027-01 ДОП. 4</t>
  </si>
  <si>
    <t>ШПАТЛЕВКА ПРИ ВЫСОКОКАЧЕСТВЕННОЙ ОКРАСКЕ ПО СТЕН</t>
  </si>
  <si>
    <t>31714</t>
  </si>
  <si>
    <t>ШПАТЛЕВКА МАСЛЯНО-КЛЕЕВАЯ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</si>
  <si>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</si>
  <si>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</si>
  <si>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69.1</t>
  </si>
  <si>
    <t>69.2</t>
  </si>
  <si>
    <t>69.3</t>
  </si>
  <si>
    <t>69.4</t>
  </si>
  <si>
    <t>69.5</t>
  </si>
  <si>
    <t>69.6</t>
  </si>
  <si>
    <t>Е1504-027-02 ДОП. 4</t>
  </si>
  <si>
    <t>ШПАТЛЕВКА ПРИ ВЫСОКОКАЧЕСТВЕННОЙ ОКРАСКЕ ПО ПОТОЛКОВ</t>
  </si>
  <si>
    <t>70.1</t>
  </si>
  <si>
    <t>70.2</t>
  </si>
  <si>
    <t>70.3</t>
  </si>
  <si>
    <t>70.4</t>
  </si>
  <si>
    <t>70.5</t>
  </si>
  <si>
    <t>70.6</t>
  </si>
  <si>
    <t>70.7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</si>
  <si>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</si>
  <si>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</si>
  <si>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71.1</t>
  </si>
  <si>
    <t>71.2</t>
  </si>
  <si>
    <t>71.3</t>
  </si>
  <si>
    <t>71.4</t>
  </si>
  <si>
    <t>71.5</t>
  </si>
  <si>
    <t>71.6</t>
  </si>
  <si>
    <t>71.7</t>
  </si>
  <si>
    <t>71.8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</si>
  <si>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</si>
  <si>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</si>
  <si>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29962</t>
  </si>
  <si>
    <t>ЗАКЛАДНЫЕ ДЕТАЛИ ИЗ АЛЮМИНИЕВОГО ПРОФИЛЯ РАЗМЕРОМ 60Х27Х0,6</t>
  </si>
  <si>
    <t>31478</t>
  </si>
  <si>
    <t>ДЮБЕЛЬ-ПРОБКИ ДЛ. 65 ММ</t>
  </si>
  <si>
    <t>43328</t>
  </si>
  <si>
    <t>БЛОКИ ДВЕРНЫЕ ИЗ АЛЮМИНИЕВЫЙ</t>
  </si>
  <si>
    <t>76853</t>
  </si>
  <si>
    <t>ШУРУПЫ-САМОРЕЗЫ 35 ММ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</si>
  <si>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</si>
  <si>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</si>
  <si>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73.1</t>
  </si>
  <si>
    <t>73.2</t>
  </si>
  <si>
    <t>73.3</t>
  </si>
  <si>
    <t>73.4</t>
  </si>
  <si>
    <t>30884</t>
  </si>
  <si>
    <t>БЛОКИ ОКОННЫЕ ПЛАСТИКОВЫЕ</t>
  </si>
  <si>
    <t>ПЕНА МОНТАЖНАЯ ДЛЯ ГЕРМЕТИЗАЦИИ СТЫКОВ В БАЛЛОНЧИКЕ ЕМКОСТЬЮ 0,85 Л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</si>
  <si>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</si>
  <si>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</si>
  <si>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75.1</t>
  </si>
  <si>
    <t>75.2</t>
  </si>
  <si>
    <t>75.3</t>
  </si>
  <si>
    <t>75.4</t>
  </si>
  <si>
    <t>98988</t>
  </si>
  <si>
    <t>ДОСКИ ПОДОКОННЫЕ ИЗ ПВХ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</si>
  <si>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</si>
  <si>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</si>
  <si>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30405</t>
  </si>
  <si>
    <t>ГВОЗДИ ТОЛЕВЫЕ КРУГЛЫЕ 3,0Х40 ММ</t>
  </si>
  <si>
    <t>33732</t>
  </si>
  <si>
    <t>СТАЛЬ ЛИСТОВАЯ ОЦИНКОВАННАЯ ТОЛЩИНОЙ ЛИСТА 0,7 ММ</t>
  </si>
  <si>
    <t>77</t>
  </si>
  <si>
    <t>Е0903-015-01</t>
  </si>
  <si>
    <t>МОНТАЖ ПРОГОНОВ ПРИ ШАГЕ ФЕРМ ДО 12 М ПРИ ВЫСОТЕ ЗДАНИЯ ДО 25 М</t>
  </si>
  <si>
    <t>715</t>
  </si>
  <si>
    <t>КРАНЫ КОЗЛОВЫЕ ПРИ РАБОТЕ НА МОНТАЖЕ ТЕХНОЛОГИЧЕСКОГО ОБОРУДОВАНИЯ 32 Т</t>
  </si>
  <si>
    <t>787</t>
  </si>
  <si>
    <t>КРАНЫ НА ГУСЕНИЧНОМ ХОДУ ПРИ РАБОТЕ НА ДРУГИХ ВИДАХ СТРОИТЕЛЬСТВА 40 Т</t>
  </si>
  <si>
    <t>1513</t>
  </si>
  <si>
    <t>ПРЕОБРАЗОВАТЕЛИ СВАРОЧНЫЕ С НОМИНАЛЬНЫМ СВАРОЧНЫМ ТОКОМ 315-500 А</t>
  </si>
  <si>
    <t>2577</t>
  </si>
  <si>
    <t>АППАРАТЫ ДЛЯ ГАЗОВОЙ СВАРКИ И РЕЗКИ</t>
  </si>
  <si>
    <t>30322</t>
  </si>
  <si>
    <t>31419</t>
  </si>
  <si>
    <t>ГРУНТОВКА ГФ-021 КРАСНО-КОРИЧНЕВАЯ</t>
  </si>
  <si>
    <t>31524</t>
  </si>
  <si>
    <t>РАСТВОРИТЕЛЬ МАРКИ Р-4</t>
  </si>
  <si>
    <t>33816</t>
  </si>
  <si>
    <t>ШВЕЛЛЕРЫ N 40 СТАЛЬ МАРКИ СТ0</t>
  </si>
  <si>
    <t>35504</t>
  </si>
  <si>
    <t>КАНАТЫ ПЕНЬКОВЫЕ ПРОПИТАННЫЕ</t>
  </si>
  <si>
    <t>36023</t>
  </si>
  <si>
    <t>ПИЛОМАТЕРИАЛЫ ХВОЙНЫХ ПОРОД БРУСКИ ОБРЕЗНЫЕ ДЛИНОЙ 4-6,5 М, ШИРИНОЙ 75-150 ММ, ТОЛЩИНОЙ 40-75 ММ I СОРТА</t>
  </si>
  <si>
    <t>44897</t>
  </si>
  <si>
    <t>ШЛИФКРУГИ</t>
  </si>
  <si>
    <t>45077</t>
  </si>
  <si>
    <t>ПРОПАН-БУТАН, СМЕСЬ ТЕХНИЧЕСКАЯ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</si>
  <si>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</si>
  <si>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</si>
  <si>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</si>
  <si>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</si>
  <si>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</si>
  <si>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78</t>
  </si>
  <si>
    <t>УГОЛЬ РАВНОБОКАЯ 50Х5 ММ</t>
  </si>
  <si>
    <t>79</t>
  </si>
  <si>
    <t>УГОЛЬ РАВНОБОКАЯ 50Х6 ММ</t>
  </si>
  <si>
    <t>80</t>
  </si>
  <si>
    <t>ТЕПЛОИЗОЛЯЦИЯ-ПЛИТЫ БАЗАЛЬТОВОЕ Д 50 ММ</t>
  </si>
  <si>
    <t>81</t>
  </si>
  <si>
    <t>СЕТКА РАБИЦА</t>
  </si>
  <si>
    <t>82</t>
  </si>
  <si>
    <t>Е1001-002-01</t>
  </si>
  <si>
    <t>УСТАНОВКА СТРОПИЛ</t>
  </si>
  <si>
    <t>1556</t>
  </si>
  <si>
    <t>БЕНЗОПИЛЫ</t>
  </si>
  <si>
    <t>31929</t>
  </si>
  <si>
    <t>ТОЛЬ С КРУПНОЗЕРНИСТОЙ ПОСЫПКОЙ ГИДРОИЗОЛЯЦИОННЫЙ МАРКИ ТГ-350</t>
  </si>
  <si>
    <t>36024</t>
  </si>
  <si>
    <t>БРУСКИ ОБРЕЗНЫЕ ХВОЙНЫХ ПОРОД ДЛИНОЙ 4-6,5 М, ШИРИНОЙ 75-150 ММ, ТОЛЩИНОЙ 40-75 ММ, II СОРТА</t>
  </si>
  <si>
    <t>36028</t>
  </si>
  <si>
    <t>БРУСКИ ОБРЕЗНЫЕ ХВОЙНЫХ ПОРОД ДЛИНОЙ 4-6,5 М, ШИРИНОЙ 75-150 ММ, ТОЛЩИНОЙ 100, 125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</si>
  <si>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</si>
  <si>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</si>
  <si>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45089</t>
  </si>
  <si>
    <t>ПАСТА АНТИСЕПТИЧЕСКАЯ</t>
  </si>
  <si>
    <t>83</t>
  </si>
  <si>
    <t>Е58-012-01</t>
  </si>
  <si>
    <t>УСТРОЙСТВО ОБРЕШЕТКИ</t>
  </si>
  <si>
    <t>83.1</t>
  </si>
  <si>
    <t>83.2</t>
  </si>
  <si>
    <t>83.3</t>
  </si>
  <si>
    <t>83.4</t>
  </si>
  <si>
    <t>83.5</t>
  </si>
  <si>
    <t>84</t>
  </si>
  <si>
    <t>ОБРЕШЕТКА 50Х50</t>
  </si>
  <si>
    <t>85</t>
  </si>
  <si>
    <t>Е1001-088-01</t>
  </si>
  <si>
    <t>ОГНЕЗАЩИТА ОБРЕШЕТОК ПОД КРОВЛЮ, ПОКРЫТИЯ И НАСТИЛЫ ПО ФЕРМАМ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</si>
  <si>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</si>
  <si>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</si>
  <si>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</si>
  <si>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</si>
  <si>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</si>
  <si>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</si>
  <si>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</si>
  <si>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</si>
  <si>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</si>
  <si>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86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</si>
  <si>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</si>
  <si>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</si>
  <si>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</si>
  <si>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</si>
  <si>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4,8X35</t>
  </si>
  <si>
    <t>30819</t>
  </si>
  <si>
    <t>ВИНТЫ САМОНАРЕЗАЮЩИЕ С УПЛОТНИТЕЛЬНОЙ ПРОКЛАДКОЙ 4,8X80</t>
  </si>
  <si>
    <t>87</t>
  </si>
  <si>
    <t>88</t>
  </si>
  <si>
    <t>ЛОТОК</t>
  </si>
  <si>
    <t>89</t>
  </si>
  <si>
    <t>Е1201-008-05 МИНСТРОЙ РУЗ 05.01.21 N 3</t>
  </si>
  <si>
    <t>НАВЕСКА ВОДОСТОЧНЫХ ТРУБ ПО СТЕНАМ ИЗ БЕТОНА, ДИАМЕТРОМ ДО: 140 ММ</t>
  </si>
  <si>
    <t>100М ТРУБ</t>
  </si>
  <si>
    <t>89.1</t>
  </si>
  <si>
    <t>89.2</t>
  </si>
  <si>
    <t>89.3</t>
  </si>
  <si>
    <t>89.4</t>
  </si>
  <si>
    <t>32507</t>
  </si>
  <si>
    <t>ПОКОВКИ ОЦИНКОВАННЫЕ МАССОЙ 2,825 КГ</t>
  </si>
  <si>
    <t>89.5</t>
  </si>
  <si>
    <t>32522</t>
  </si>
  <si>
    <t>ПРОВОЛОКА КАНАТНАЯ ОЦИНКОВАННАЯ ДИАМЕТРОМ 3 ММ</t>
  </si>
  <si>
    <t>89.6</t>
  </si>
  <si>
    <t>47801</t>
  </si>
  <si>
    <t>ТРУБЫ ВОДОСТОЧНЫЕ</t>
  </si>
  <si>
    <t>90</t>
  </si>
  <si>
    <t>ОТВОД</t>
  </si>
  <si>
    <t>91</t>
  </si>
  <si>
    <t>ЭЛЕКТРООСВЕЩЕНИЯ И СИЛОВОГО ОБОРУДОВАНИЯ</t>
  </si>
  <si>
    <t>92</t>
  </si>
  <si>
    <t>Ц0803-599-01</t>
  </si>
  <si>
    <t>ЩИТКИ, УСТАНАВЛИВАЕМЫЕ В НИШЕ РАСПОРНЫМИ ДЮБЕЛЯМИ, МАССА ЩИТКА, КГ, ДО 6</t>
  </si>
  <si>
    <t>92.1</t>
  </si>
  <si>
    <t>92.2</t>
  </si>
  <si>
    <t>92.3</t>
  </si>
  <si>
    <t>92.4</t>
  </si>
  <si>
    <t>30434</t>
  </si>
  <si>
    <t>31087</t>
  </si>
  <si>
    <t>КРАСКА</t>
  </si>
  <si>
    <t>64806</t>
  </si>
  <si>
    <t>ПЕРЕМЫЧКИ ГИБКИЕ, ТИП ПГС-50</t>
  </si>
  <si>
    <t>65155</t>
  </si>
  <si>
    <t>СЖИМЫ ОТВЕТВИТЕЛЬНЫЕ</t>
  </si>
  <si>
    <t>65312</t>
  </si>
  <si>
    <t>ТРУБКА ПОЛИХЛОРВИНИЛОВАЯ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</si>
  <si>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</si>
  <si>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</si>
  <si>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93</t>
  </si>
  <si>
    <t>ЩИТ ОСВЕЩИНИЯ- СИЛОВАЯ В СОСТАВЕ: КОРПУС МОДУЛЬНЫЙ МЕТАЛЛИЧЕСКИЙ ВСТРАИВАЕМЫЙ -260Х340Х120ММ, 1 РЯД, С ШИНАМИ N И PE, ЩРВ-12(З) УХЛ3 IP31 1)АВТОМАТЫ НА ВВОДЫ: ВА47-63 3Р/25А, 1ШТ 2)АВТОМАТЫ НА ОТХОДЯЩИХ ЛИНИЯХ: ВА47-63 1Р/16А, 4ШТ 3)АВТОМАТЫ НА ОТХОДЯЩИХ ЛИНИЯХ: ВА47-63 1Р/10А, 2ШТ</t>
  </si>
  <si>
    <t>94</t>
  </si>
  <si>
    <t>Ц0803-593-20МИНСТРОЙ РУЗ 05.01.21 N 2</t>
  </si>
  <si>
    <t>СВЕТИЛЬНИК СВЕТОДИОДНЫЙ НАСТЕННЫЙ</t>
  </si>
  <si>
    <t>95</t>
  </si>
  <si>
    <t>СВЕТАДИОДНЫЙ СВЕТИЛЬНИК КВАДРАТНИЙ AK-LPS 24W</t>
  </si>
  <si>
    <t>96</t>
  </si>
  <si>
    <t>СВЕТАДИОДНЫЙ НАКЛАДНОЙ СВЕТИЛЬНИК КРУГЛЫЙ AK-ASR/R 18W</t>
  </si>
  <si>
    <t>97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</si>
  <si>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</si>
  <si>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</si>
  <si>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97.1</t>
  </si>
  <si>
    <t>97.2</t>
  </si>
  <si>
    <t>97.3</t>
  </si>
  <si>
    <t>97.4</t>
  </si>
  <si>
    <t>97.5</t>
  </si>
  <si>
    <t>30654</t>
  </si>
  <si>
    <t>ГИПСОВЫЕ ВЯЖУЩИЕ Г-3</t>
  </si>
  <si>
    <t>97.6</t>
  </si>
  <si>
    <t>98</t>
  </si>
  <si>
    <t>ВЫКЛЮЧАТЕЛЬ ОДНОПОЛЮСНАЯ</t>
  </si>
  <si>
    <t>99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</si>
  <si>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</si>
  <si>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</si>
  <si>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100</t>
  </si>
  <si>
    <t>РОЗЕТКА</t>
  </si>
  <si>
    <t>101</t>
  </si>
  <si>
    <t>КОРОБКА ОТВИТЕЛЬНАЯ</t>
  </si>
  <si>
    <t>102</t>
  </si>
  <si>
    <t>КОРОБКА ОТВИТВИТЛЬНАЯ ДЛЯ УСТАНОВКИ ВЫКЛЮЧАТЕЛЕЙ И РОЗЕТОК</t>
  </si>
  <si>
    <t>103</t>
  </si>
  <si>
    <t>104</t>
  </si>
  <si>
    <t>КАБЕЛЬ В ИЗОЛЯЦИИ ИЗ САМОЗАТУХАЮЩЕГО ВВГНГ, С МЕДНЫМИ ЖИЛАМИ ВВГНГ-0,66-1(2X1,5)ММ2</t>
  </si>
  <si>
    <t>105</t>
  </si>
  <si>
    <t>КАБЕЛЬ В ИЗОЛЯЦИИ ИЗ САМОЗАТУХАЮЩЕГО ВВГНГ, С МЕДНЫМИ ЖИЛАМИ ВВВГНГ-0,66-1(3X2,5)ММ2</t>
  </si>
  <si>
    <t>106</t>
  </si>
  <si>
    <t>ГОФРИРОВАННАЯ ПВХ ТРУБА Д 20 ММ</t>
  </si>
  <si>
    <t>КАБЕЛЬНЫЙ КОРОБ ПВХ 25Х25MM</t>
  </si>
  <si>
    <t>ПВХ КЛИПСА ДЛЯ КРИПЛИНИЯ ПВХ ГОФР. ТРУБЕ Д 20ММ</t>
  </si>
  <si>
    <t>109</t>
  </si>
  <si>
    <t>ГИБКАЯ РУКАВО</t>
  </si>
  <si>
    <t>110</t>
  </si>
  <si>
    <t>МЕТИЗЫ (БОЛТЫ, ГАЙКИ, ШУРПЫ, АНКЕРЫ, ПРОБКИ)</t>
  </si>
  <si>
    <t>111</t>
  </si>
  <si>
    <t>Ц0802-471-01 ДОП. 8</t>
  </si>
  <si>
    <t>ЗАЗЕМЛИТЕЛЬ ВЕРТИКАЛЬНЫЙ ИЗ УГЛОВОЙ СТАЛИ, РАЗМЕР, ММ 50Х50Х5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</si>
  <si>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</si>
  <si>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</si>
  <si>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</si>
  <si>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</si>
  <si>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</si>
  <si>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</si>
  <si>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</si>
  <si>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</si>
  <si>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</si>
  <si>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</si>
  <si>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</si>
  <si>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</si>
  <si>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</si>
  <si>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</si>
  <si>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113</t>
  </si>
  <si>
    <t>Ц0802-471-03 ДОП. 8</t>
  </si>
  <si>
    <t>ЗАЗЕМЛИТЕЛЬ ВЕРТИКАЛЬНЫЙ ИЗ КРУГЛОЙ СТАЛИ, ДИАМЕТР, ММ 12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</si>
  <si>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</si>
  <si>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</si>
  <si>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</si>
  <si>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</si>
  <si>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</si>
  <si>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</si>
  <si>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</si>
  <si>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</si>
  <si>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58155</t>
  </si>
  <si>
    <t>СТАЛЬ УГЛЕРОДИСТАЯ ОБЫКНОВЕННОГО КАЧЕСТВА, МАРКА СТАЛИ ВСТ3ПС5-1, КРУГЛАЯ ДИАМЕТРОМ 12 ММ</t>
  </si>
  <si>
    <t>114</t>
  </si>
  <si>
    <t>ЭЛЕКТРОДЫ СВАРОЧНЫЕ Э42-Э</t>
  </si>
  <si>
    <t>115</t>
  </si>
  <si>
    <t>Ц0802-405-01</t>
  </si>
  <si>
    <t>ПРОВОД ПО УСТАНОВЛЕННЫМ СТАЛЬНЫМ КОНСТРУКЦИЯМ И ПАНЕЛЯМ, СЕЧЕНИЕ, ММ2, ДО 16</t>
  </si>
  <si>
    <t>115.1</t>
  </si>
  <si>
    <t>30320</t>
  </si>
  <si>
    <t>ВИНТЫ С ПОЛУКРУГЛОЙ ГОЛОВКОЙ ДЛИНОЙ 50 ММ</t>
  </si>
  <si>
    <t>46131</t>
  </si>
  <si>
    <t>ПРЕССШПАН ЛИСТОВОЙ, МАРКИ А</t>
  </si>
  <si>
    <t>64848</t>
  </si>
  <si>
    <t>ПОЛОСКИ И ПРЯЖКИ ДЛЯ КРЕПЛЕНИЯ ПРОВОДОВ</t>
  </si>
  <si>
    <t>65085</t>
  </si>
  <si>
    <t>СКОБА К-142</t>
  </si>
  <si>
    <t>116</t>
  </si>
  <si>
    <t>ПРОВОД С МЕДНОЙ ОДНОПРОВОЛОЧНОЙ (МОНОЛИТНОЙ) ЖИЛОЙ В ПОЛИВИНИЛХЛОРИДНОЙ ИЗОЛЯЦИИ РАЗЛИЧНЫХ ЦВЕТОВ ПВ-0,38-1Х2,5ММ2/</t>
  </si>
  <si>
    <t>117</t>
  </si>
  <si>
    <t>117.1</t>
  </si>
  <si>
    <t>118</t>
  </si>
  <si>
    <t>118.1</t>
  </si>
  <si>
    <t>119</t>
  </si>
  <si>
    <t>119.1</t>
  </si>
  <si>
    <t>119.2</t>
  </si>
  <si>
    <t>119.3</t>
  </si>
  <si>
    <t>120</t>
  </si>
  <si>
    <t>ВИДЕО НАБЛЮДЕНИЕ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</si>
  <si>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</si>
  <si>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</si>
  <si>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</si>
  <si>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</si>
  <si>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</si>
  <si>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</si>
  <si>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</si>
  <si>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</si>
  <si>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</si>
  <si>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Ц1004-067-23</t>
  </si>
  <si>
    <t>УСТРОЙСТВО ВИДЕОКОНТРОЛЬНОЕ</t>
  </si>
  <si>
    <t>130</t>
  </si>
  <si>
    <t>4МП УЛИЧНАЯ СТАЦИОНАРНАЯ IP-ВИДЕОКАМЕРА (POE ПИТАНИЯ) ДО 80М</t>
  </si>
  <si>
    <t>131</t>
  </si>
  <si>
    <t>4МП ВНУТРЕННАЯ СТАЦИОНАРНАЯ IP-КАМЕРА (POE ПИТАНИЯ) ДО 30М (ЗВУК)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</si>
  <si>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</si>
  <si>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</si>
  <si>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</si>
  <si>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</si>
  <si>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</si>
  <si>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</si>
  <si>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</si>
  <si>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</si>
  <si>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</si>
  <si>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</si>
  <si>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</si>
  <si>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35102</t>
  </si>
  <si>
    <t>ШУРУПЫ С ПОЛУКРУГЛОЙ ГОЛОВКОЙ 5Х70 ММ</t>
  </si>
  <si>
    <t>58465</t>
  </si>
  <si>
    <t>СКРЕПЫ ФИГУРНЫЕ СКФ-30</t>
  </si>
  <si>
    <t>58630</t>
  </si>
  <si>
    <t>ДЮБЕЛИ ПЛАСТМАССОВЫЕ С ШУРУПАМИ 12Х70 ММ</t>
  </si>
  <si>
    <t>141</t>
  </si>
  <si>
    <t>КАБЕЛЬ F/UTP (FOILED TWISTED PAIR) 4X2X0,5 CAT 5E - ЭКРАНИРОВАННАЯ ВИТАЯ ПАРА 4Х2Х0,52 ЭКРАН 5СЕРИИ F/UTP CAT5 2Х4Х0,52MM2</t>
  </si>
  <si>
    <t>142</t>
  </si>
  <si>
    <t>ГОФРИРОВАННАЯ ПВХ ТРУБА Д 16 ММ</t>
  </si>
  <si>
    <t>143</t>
  </si>
  <si>
    <t>ПОЛИЭТИЛЕНОВОЙ ТРУБА Д 25 ММ</t>
  </si>
  <si>
    <t>144</t>
  </si>
  <si>
    <t>ПЛАСТИКОВЫЙ ХОМУТ КАБЕЛЬНЫЙ</t>
  </si>
  <si>
    <t>145</t>
  </si>
  <si>
    <t>КОРОБКА КС 10</t>
  </si>
  <si>
    <t>146</t>
  </si>
  <si>
    <t>МЕТИЗЫ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</si>
  <si>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</si>
  <si>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</si>
  <si>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</si>
  <si>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</si>
  <si>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</si>
  <si>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</si>
  <si>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</si>
  <si>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</si>
  <si>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</si>
  <si>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</si>
  <si>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</si>
  <si>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1147</t>
  </si>
  <si>
    <t>МАШИНЫ ШЛИФОВАЛЬНЫЕ ЭЛЕКТРИЧЕСКИЕ</t>
  </si>
  <si>
    <t>158</t>
  </si>
  <si>
    <t>159</t>
  </si>
  <si>
    <t>160</t>
  </si>
  <si>
    <t>161</t>
  </si>
  <si>
    <t>162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</si>
  <si>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</si>
  <si>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</si>
  <si>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</si>
  <si>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</si>
  <si>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</si>
  <si>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</si>
  <si>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</si>
  <si>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</si>
  <si>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</si>
  <si>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</si>
  <si>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ВЕНТИЛЯЦИЯ</t>
  </si>
  <si>
    <t>174</t>
  </si>
  <si>
    <t>Е2006-018-01 ДОП. 6</t>
  </si>
  <si>
    <t>МОНТАЖ БЫТОВЫХ КОНДИЦИОНЕРОВ (СПЛИТ-СИСТЕМ) МОЩНОСТЬ ЭЛЕКТРОДВИГАТЕЛЯ ДО 4,5 КВТ, С ЛЕСТНИЦЫ</t>
  </si>
  <si>
    <t>1 КОНДИЦИОНЕР</t>
  </si>
  <si>
    <t>965</t>
  </si>
  <si>
    <t>ЛЕБЕДКИ РУЧНЫЕ И РЫЧАЖНЫЕ, ТЯГОВЫМ УСИЛИЕМ ДО 9,81 (1) КН (Т)</t>
  </si>
  <si>
    <t>2873</t>
  </si>
  <si>
    <t>30317</t>
  </si>
  <si>
    <t>БОЛТЫ АНКЕРНЫЕ</t>
  </si>
  <si>
    <t>30323</t>
  </si>
  <si>
    <t>ВИНТЫ САМОНАРЕЗАЮЩИЕ ДЛЯ КРЕПЛЕНИЯ ПРОФИЛИРОВАННОГО НАСТИЛА И ПАНЕЛЕЙ К НЕСУЩИМ КОНСТРУКЦИЯМ</t>
  </si>
  <si>
    <t>30620</t>
  </si>
  <si>
    <t>ПЕНА МОНТАЖНАЯ ДЛЯ ГЕРМЕТИЗАЦИИ СТЫКОВ В БАЛЛОНЧИКЕ ЕМКОСТЬЮ 0,75 Л</t>
  </si>
  <si>
    <t>31857</t>
  </si>
  <si>
    <t>ТРУБКИ МЕДНЫЕ ОТОЖЖЕННЫЕ, 6Х1,0</t>
  </si>
  <si>
    <t>31859</t>
  </si>
  <si>
    <t>ТРУБКИ МЕДНЫЕ ОТОЖЖЕННЫЕ, 12Х1,0</t>
  </si>
  <si>
    <t>31861</t>
  </si>
  <si>
    <t>ТРУБЫ ДРЕНАЖНЫЕ ПОЛИЭТИЛЕНОВЫЕ</t>
  </si>
  <si>
    <t>31862</t>
  </si>
  <si>
    <t>ЛЕНТА С ЛИПКИМ СЛОЕМ ОБМОТОЧНАЯ</t>
  </si>
  <si>
    <t>34482</t>
  </si>
  <si>
    <t>КАБЕЛЬ С МЕДНЫМИ ЖИЛАМИ С ТРЕХСЛОЙНОЙ ИЗОЛЯЦИЕЙ С НАРУЖНОЙ ОБОЛОЧКОЙ ИЗ НЕПОДДЕРЖИВАЮЩЕГО ГОРЕНИЕ ПВХ, МАРКИ NYM 5Х1,5</t>
  </si>
  <si>
    <t>1000 М</t>
  </si>
  <si>
    <t>34483</t>
  </si>
  <si>
    <t>КАБЕЛЬ С МЕДНЫМИ ЖИЛАМИ С ТРЕХСЛОЙНОЙ ИЗОЛЯЦИЕЙ С НАРУЖНОЙ ОБОЛОЧКОЙ ИЗ НЕПОДДЕРЖИВАЮЩЕГО ГОРЕНИЕ ПВХ, МАРКИ NYM 5Х2,5</t>
  </si>
  <si>
    <t>38971</t>
  </si>
  <si>
    <t>КОРОБА ПХВ 16Х16</t>
  </si>
  <si>
    <t>38974</t>
  </si>
  <si>
    <t>КОРОБА ПХВ 40Х60</t>
  </si>
  <si>
    <t>44225</t>
  </si>
  <si>
    <t>КРОНШТЕЙНЫ</t>
  </si>
  <si>
    <t>85342</t>
  </si>
  <si>
    <t>ГЕРМЕТИКИ СИЛИКОНОВЫЕ</t>
  </si>
  <si>
    <t>175</t>
  </si>
  <si>
    <t>НАСТЕННЫЙ СПЛИТ КОНДИЦИОНЕР S09LHP МОЩНОСТЬЮ 9000 BTU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</si>
  <si>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</si>
  <si>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</si>
  <si>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</si>
  <si>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</si>
  <si>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</si>
  <si>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</si>
  <si>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</si>
  <si>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</si>
  <si>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</si>
  <si>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</si>
  <si>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</si>
  <si>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</si>
  <si>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</si>
  <si>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</si>
  <si>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</si>
  <si>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</si>
  <si>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</si>
  <si>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</si>
  <si>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</si>
  <si>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</si>
  <si>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</si>
  <si>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</si>
  <si>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</si>
  <si>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</si>
  <si>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</si>
  <si>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</si>
  <si>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</si>
  <si>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</si>
  <si>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</si>
  <si>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</si>
  <si>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</si>
  <si>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</si>
  <si>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</si>
  <si>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</si>
  <si>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</si>
  <si>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</si>
  <si>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</si>
  <si>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</si>
  <si>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</si>
  <si>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</si>
  <si>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</si>
  <si>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</si>
  <si>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</si>
  <si>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</si>
  <si>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</si>
  <si>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</si>
  <si>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</si>
  <si>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</si>
  <si>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</si>
  <si>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</si>
  <si>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</si>
  <si>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</si>
  <si>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</si>
  <si>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</si>
  <si>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</si>
  <si>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</si>
  <si>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</si>
  <si>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</si>
  <si>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</si>
  <si>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</si>
  <si>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</si>
  <si>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</si>
  <si>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</si>
  <si>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</si>
  <si>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</si>
  <si>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</si>
  <si>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</si>
  <si>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</si>
  <si>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</si>
  <si>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</si>
  <si>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 xml:space="preserve">TOSHKENT SHAHAR SHAYXONTOHUR TUMANI KO’KCHA DARVOZA KO’CHASI 27 UYDA JOYLASHGAN JISMONIY TARBIYA VA SPORT BO'YICHA MUTAXASSISLARNI QAYTA TAYYORLASH VA MALAKASINI OSHIRISH INSTITUTIGA  QARASHLI NAZORAT O’TKAZISH PUNKTINI QURISH </t>
  </si>
  <si>
    <t>61.1</t>
  </si>
  <si>
    <t>61.2</t>
  </si>
  <si>
    <t>61.3</t>
  </si>
  <si>
    <t>61.4</t>
  </si>
  <si>
    <t>61.5</t>
  </si>
  <si>
    <t>61.6</t>
  </si>
  <si>
    <t>61.7</t>
  </si>
  <si>
    <t>64.1</t>
  </si>
  <si>
    <t>64.2</t>
  </si>
  <si>
    <t>64.3</t>
  </si>
  <si>
    <t>64.4</t>
  </si>
  <si>
    <t>64.5</t>
  </si>
  <si>
    <t>64.6</t>
  </si>
  <si>
    <t>64.7</t>
  </si>
  <si>
    <t>64.8</t>
  </si>
  <si>
    <t>70.8</t>
  </si>
  <si>
    <t>70.9</t>
  </si>
  <si>
    <t>60.6</t>
  </si>
  <si>
    <t>60.7</t>
  </si>
  <si>
    <t>60.8</t>
  </si>
  <si>
    <t>62.1</t>
  </si>
  <si>
    <t>62.2</t>
  </si>
  <si>
    <t>62.3</t>
  </si>
  <si>
    <t>62.4</t>
  </si>
  <si>
    <t>62.5</t>
  </si>
  <si>
    <t>62.6</t>
  </si>
  <si>
    <t>62.7</t>
  </si>
  <si>
    <t>62.8</t>
  </si>
  <si>
    <t>Е1501-091-03 ДОП. 9</t>
  </si>
  <si>
    <t>ОБЛИЦОВКА ФАСАДА ДЕКОРАТИВНЫМИ ПАНЕЛЯМИ ТИПА "АЛЮПАН" БЕЗ УСТРОЙСТВА КАРКАСА</t>
  </si>
  <si>
    <t>66.8</t>
  </si>
  <si>
    <t>29109</t>
  </si>
  <si>
    <t>66.9</t>
  </si>
  <si>
    <t>66.10</t>
  </si>
  <si>
    <t>29161</t>
  </si>
  <si>
    <t>66.11</t>
  </si>
  <si>
    <t>40980</t>
  </si>
  <si>
    <t>МЕТАЛЛИЧЕСКИЙ КАРКАС ИЗ ЖЕСТЯННОГО ПРОФИЛЯ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</si>
  <si>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</si>
  <si>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</si>
  <si>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34526</t>
  </si>
  <si>
    <t>ПОРТЛАНДЦЕМЕНТ ПУЦЦОЛАНОВЫЙ ОБЩЕСТРОИТЕЛЬНОГО И СПЕЦИАЛЬНОГО НАЗНАЧЕНИЯ МАРКИ 400</t>
  </si>
  <si>
    <t>ИТАЛГРАНИТ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</si>
  <si>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</si>
  <si>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</si>
  <si>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</si>
  <si>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</si>
  <si>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</si>
  <si>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</si>
  <si>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</si>
  <si>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</si>
  <si>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2517</t>
  </si>
  <si>
    <t>АГРЕГАТЫ ОКРАСОЧНЫЕ С ПНЕВМАТИЧЕСКИМ РАСПЫЛЕНИЕМ ДЛЯ ОКРАСКИ ФАСАДОВ ЗДАНИЙ 500 М3/Ч МОЩНОСТЬЮ 1 КВТ</t>
  </si>
  <si>
    <t>31641</t>
  </si>
  <si>
    <t>ГРУНТОВКА НА ОСНОВЕ МИКРОКАЛЬЦИТА</t>
  </si>
  <si>
    <t>70.10</t>
  </si>
  <si>
    <t>70.11</t>
  </si>
  <si>
    <t>70.12</t>
  </si>
  <si>
    <t>46051</t>
  </si>
  <si>
    <t>ДИСК ПОЛИРОВОЧНЫЙ Д 125 ММ</t>
  </si>
  <si>
    <t>70.13</t>
  </si>
  <si>
    <t>442908</t>
  </si>
  <si>
    <t>ЛАК ВОДНО-ДИСПЕРСИОННЫЙ "STONEMIX" НА ОСНОВЕ АКРИЛА</t>
  </si>
  <si>
    <t>70.14</t>
  </si>
  <si>
    <t>443103</t>
  </si>
  <si>
    <t>СМЕСЬ УНИВЕРСАЛЬНАЯ ДЕКОРАТИВНАЯ "STONEMIX" НА ОСНОВЕ ТРАВЕРТИНА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</si>
  <si>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</si>
  <si>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</si>
  <si>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</si>
  <si>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</si>
  <si>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</si>
  <si>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</si>
  <si>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</si>
  <si>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</si>
  <si>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</si>
  <si>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73.5</t>
  </si>
  <si>
    <t>73.6</t>
  </si>
  <si>
    <t>73.7</t>
  </si>
  <si>
    <t>73.8</t>
  </si>
  <si>
    <t>76.1</t>
  </si>
  <si>
    <t>76.2</t>
  </si>
  <si>
    <t>76.3</t>
  </si>
  <si>
    <t>76.4</t>
  </si>
  <si>
    <t>76.5</t>
  </si>
  <si>
    <t>76.6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</si>
  <si>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</si>
  <si>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</si>
  <si>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</si>
  <si>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</si>
  <si>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</si>
  <si>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</si>
  <si>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</si>
  <si>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</si>
  <si>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</si>
  <si>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</si>
  <si>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</si>
  <si>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</si>
  <si>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</si>
  <si>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</si>
  <si>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</si>
  <si>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</si>
  <si>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</si>
  <si>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77.18</t>
  </si>
  <si>
    <t>77.19</t>
  </si>
  <si>
    <t>77.20</t>
  </si>
  <si>
    <t>77.21</t>
  </si>
  <si>
    <t>77.22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</si>
  <si>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</si>
  <si>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</si>
  <si>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</si>
  <si>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</si>
  <si>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</si>
  <si>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</si>
  <si>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</si>
  <si>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</si>
  <si>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</si>
  <si>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</si>
  <si>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</si>
  <si>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82.12</t>
  </si>
  <si>
    <t>82.13</t>
  </si>
  <si>
    <t>85.1</t>
  </si>
  <si>
    <t>85.2</t>
  </si>
  <si>
    <t>85.3</t>
  </si>
  <si>
    <t>85.4</t>
  </si>
  <si>
    <t>85.5</t>
  </si>
  <si>
    <t>85.6</t>
  </si>
  <si>
    <t>85.7</t>
  </si>
  <si>
    <t>85.8</t>
  </si>
  <si>
    <t>86.1</t>
  </si>
  <si>
    <t>86.2</t>
  </si>
  <si>
    <t>86.3</t>
  </si>
  <si>
    <t>86.4</t>
  </si>
  <si>
    <t>86.5</t>
  </si>
  <si>
    <t>86.6</t>
  </si>
  <si>
    <t>86.7</t>
  </si>
  <si>
    <t>86.8</t>
  </si>
  <si>
    <t>ПРОФНАСТИЛ 0,51 ММ</t>
  </si>
  <si>
    <t>91.1</t>
  </si>
  <si>
    <t>91.2</t>
  </si>
  <si>
    <t>91.3</t>
  </si>
  <si>
    <t>91.4</t>
  </si>
  <si>
    <t>91.5</t>
  </si>
  <si>
    <t>91.6</t>
  </si>
  <si>
    <t>91.7</t>
  </si>
  <si>
    <t>92.5</t>
  </si>
  <si>
    <t>92.6</t>
  </si>
  <si>
    <t>92.7</t>
  </si>
  <si>
    <t>92.8</t>
  </si>
  <si>
    <t>92.9</t>
  </si>
  <si>
    <t>92.10</t>
  </si>
  <si>
    <t>92.11</t>
  </si>
  <si>
    <t>92.12</t>
  </si>
  <si>
    <t>94.1</t>
  </si>
  <si>
    <t>94.2</t>
  </si>
  <si>
    <t>94.3</t>
  </si>
  <si>
    <t>94.4</t>
  </si>
  <si>
    <t>99.1</t>
  </si>
  <si>
    <t>99.2</t>
  </si>
  <si>
    <t>99.3</t>
  </si>
  <si>
    <t>99.4</t>
  </si>
  <si>
    <t>99.5</t>
  </si>
  <si>
    <t>99.6</t>
  </si>
  <si>
    <t>99.7</t>
  </si>
  <si>
    <t>99.8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</si>
  <si>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</si>
  <si>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</si>
  <si>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</si>
  <si>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</si>
  <si>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</si>
  <si>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</si>
  <si>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</si>
  <si>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</si>
  <si>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</si>
  <si>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</si>
  <si>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</si>
  <si>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</si>
  <si>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</si>
  <si>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</si>
  <si>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</si>
  <si>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</si>
  <si>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</si>
  <si>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</si>
  <si>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</si>
  <si>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</si>
  <si>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</si>
  <si>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</si>
  <si>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</si>
  <si>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</si>
  <si>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</si>
  <si>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</si>
  <si>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</si>
  <si>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</si>
  <si>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</si>
  <si>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</si>
  <si>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</si>
  <si>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</si>
  <si>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</si>
  <si>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</si>
  <si>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</si>
  <si>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119.4</t>
  </si>
  <si>
    <t>119.5</t>
  </si>
  <si>
    <t>120.1</t>
  </si>
  <si>
    <t>120.2</t>
  </si>
  <si>
    <t>120.3</t>
  </si>
  <si>
    <t>120.4</t>
  </si>
  <si>
    <t>120.5</t>
  </si>
  <si>
    <t>121.1</t>
  </si>
  <si>
    <t>121.2</t>
  </si>
  <si>
    <t>121.3</t>
  </si>
  <si>
    <t>124.1</t>
  </si>
  <si>
    <t>124.2</t>
  </si>
  <si>
    <t>124.3</t>
  </si>
  <si>
    <t>124.4</t>
  </si>
  <si>
    <t>124.5</t>
  </si>
  <si>
    <t>124.6</t>
  </si>
  <si>
    <t>124.7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</si>
  <si>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</si>
  <si>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</si>
  <si>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</si>
  <si>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</si>
  <si>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</si>
  <si>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</si>
  <si>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</si>
  <si>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</si>
  <si>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</si>
  <si>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</si>
  <si>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</si>
  <si>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</si>
  <si>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</si>
  <si>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131.14</t>
  </si>
  <si>
    <t>131.15</t>
  </si>
  <si>
    <t>131.16</t>
  </si>
  <si>
    <t>131.17</t>
  </si>
  <si>
    <t>131.18</t>
  </si>
  <si>
    <t>131.19</t>
  </si>
  <si>
    <t>131.20</t>
  </si>
  <si>
    <t>131.21</t>
  </si>
  <si>
    <t>КАБЕЛЬНЫЕ ПРОДУКЦИИ</t>
  </si>
  <si>
    <t>ИТОГО ПО  КАБЕЛЬНЫМ МАТЕРИАЛАМ:</t>
  </si>
  <si>
    <t>3.3</t>
  </si>
  <si>
    <t>12.1</t>
  </si>
  <si>
    <t>12.2</t>
  </si>
  <si>
    <t>659</t>
  </si>
  <si>
    <t>17.1</t>
  </si>
  <si>
    <t>3.4</t>
  </si>
  <si>
    <t>4.3</t>
  </si>
  <si>
    <t>2.2</t>
  </si>
  <si>
    <t>13.1</t>
  </si>
  <si>
    <t>16.1</t>
  </si>
  <si>
    <t>16.2</t>
  </si>
  <si>
    <t>13.2</t>
  </si>
  <si>
    <t>14.1</t>
  </si>
  <si>
    <t>2.3</t>
  </si>
  <si>
    <t>2.4</t>
  </si>
  <si>
    <t>12.3</t>
  </si>
  <si>
    <t>12.4</t>
  </si>
  <si>
    <t>16.3</t>
  </si>
  <si>
    <t>Е4604-012-03</t>
  </si>
  <si>
    <t>РАЗБОРКА ДЕРЕВЯННЫХ ЗАПОЛНЕНИЙ ПРОЕМОВ ДВЕРНЫХ</t>
  </si>
  <si>
    <t>Е57-002-03</t>
  </si>
  <si>
    <t>РАЗБОРКА ПОКРЫТИЙ ПОЛОВ: ИЗ КЕРАМИЧЕСКИХ ПЛИТОК</t>
  </si>
  <si>
    <t>Е63-007-05</t>
  </si>
  <si>
    <t>РАЗБОРКА ОБЛИЦОВКИ СТЕН ИЗ ПЛИТ И ПЛИТОК: КЕРАМИЧЕСКИХ ГЛАЗУРОВАННЫХ ПЛИТОК</t>
  </si>
  <si>
    <t>1199</t>
  </si>
  <si>
    <t>МОЛОТКИ ПРИ РАБОТЕ ОТ ПЕРЕДВИЖНЫХ КОМПРЕССОРНЫХ СТАНЦИЙ ОТБОЙНЫЕ ПНЕВМАТИЧЕСКИЕ</t>
  </si>
  <si>
    <t>5.3</t>
  </si>
  <si>
    <t>МОНТАЖНЫЕ РАБОТЫ</t>
  </si>
  <si>
    <t>9.3</t>
  </si>
  <si>
    <t>9.4</t>
  </si>
  <si>
    <t>13.3</t>
  </si>
  <si>
    <t>13.4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</si>
  <si>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</si>
  <si>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НА КЛЕЕ ИЗ СУХИХ СМЕСЕЙ ПО КИРПИЧУ И БЕТОНУ</t>
  </si>
  <si>
    <t>1914</t>
  </si>
  <si>
    <t>РАСТВОРОСМЕСИТЕЛИ ПЕРЕДВИЖНЫЕ 65 Л</t>
  </si>
  <si>
    <t>31719</t>
  </si>
  <si>
    <t>КЛЕЙ ДЛЯ ОБЛИЦОВОЧНЫХ РАБОТ (СУХАЯ СМЕСЬ)</t>
  </si>
  <si>
    <t>44356</t>
  </si>
  <si>
    <t>ПЛИТКИ РЯДОВЫЕ</t>
  </si>
  <si>
    <t>45037</t>
  </si>
  <si>
    <t>СМЕСЬ СУХАЯ ДЛЯ ЗАДЕЛКИ ШВОВ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</si>
  <si>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</si>
  <si>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</si>
  <si>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35454</t>
  </si>
  <si>
    <t>БРУС ДЕРЕВЯННЫЙ</t>
  </si>
  <si>
    <t>40955</t>
  </si>
  <si>
    <t>БОЛТЫ АНКЕРНЫЕ С ГАЙКАМИ</t>
  </si>
  <si>
    <t>43960</t>
  </si>
  <si>
    <t>ПАНЕЛИ ОБЛИЦОВОЧННЫЕ ПЛАСТИКОВЫЕ</t>
  </si>
  <si>
    <t>Е1504-027-06 ДОП. 4</t>
  </si>
  <si>
    <t>ШПАТЛЕВКА ПРИ ВЫСОКОКАЧЕСТВЕННОЙ ОКРАСКЕ ПО ШТУКАТУРКЕ И СБОРНЫМ КОНСТРУКЦИЯМ, ПОДГОТОВЛЕННЫМ ПОД ОКРАСКУ ПОТОЛКОВ</t>
  </si>
  <si>
    <t>21.1</t>
  </si>
  <si>
    <t>21.2</t>
  </si>
  <si>
    <t>21.3</t>
  </si>
  <si>
    <t>21.4</t>
  </si>
  <si>
    <t>21.5</t>
  </si>
  <si>
    <t>21.6</t>
  </si>
  <si>
    <t>УСТРОЙСТВО ГИДРОИЗОЛЯЦИИ ОКЛЕЕЧНОЙ РУЛОННЫМИ МАТЕРИАЛАМИ НА МАСТИКЕ БИТУМИНОЛЬ ПЕРВЫЙ СЛОЙ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</si>
  <si>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</si>
  <si>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</si>
  <si>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</si>
  <si>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</si>
  <si>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</si>
  <si>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</si>
  <si>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</si>
  <si>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</si>
  <si>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</si>
  <si>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</si>
  <si>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61342</t>
  </si>
  <si>
    <t>РУБЕРОИД</t>
  </si>
  <si>
    <t>УСТРОЙСТВО ГИДРОИЗОЛЯЦИИ ОКЛЕЕЧНОЙ РУЛОННЫМИ МАТЕРИАЛАМИ НА МАСТИКЕ БИТУМИНОЛЬ ПОСЛЕДУЮЩИЙ СЛОЙ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</si>
  <si>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</si>
  <si>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</si>
  <si>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</si>
  <si>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</si>
  <si>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</si>
  <si>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</si>
  <si>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</si>
  <si>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</si>
  <si>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</si>
  <si>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</si>
  <si>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</si>
  <si>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Е1101-002-01 МИНСТРОЙ РУЗ 05.01.21 N 9</t>
  </si>
  <si>
    <t>УСТРОЙСТВО ПОДСТИЛАЮЩИХ СЛОЕВ ЦЕМЕНТНО-ПЕСЧАНЫЙ РАСТВОР</t>
  </si>
  <si>
    <t>25.1</t>
  </si>
  <si>
    <t>25.2</t>
  </si>
  <si>
    <t>25.3</t>
  </si>
  <si>
    <t>25.4</t>
  </si>
  <si>
    <t>25.5</t>
  </si>
  <si>
    <t>25.6</t>
  </si>
  <si>
    <t>25.7</t>
  </si>
  <si>
    <t>41398</t>
  </si>
  <si>
    <t>ЦЕМЕНТНО-ПЕСЧАНЫЙ РАСТВОР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</si>
  <si>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</si>
  <si>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</si>
  <si>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26.1</t>
  </si>
  <si>
    <t>26.2</t>
  </si>
  <si>
    <t>26.3</t>
  </si>
  <si>
    <t>26.4</t>
  </si>
  <si>
    <t>26.5</t>
  </si>
  <si>
    <t>26.6</t>
  </si>
  <si>
    <t>26.7</t>
  </si>
  <si>
    <t>30732</t>
  </si>
  <si>
    <t>КЕРАМИЧЕСКАЯ ПЛИТКА ТОЛЩ 10 ММ</t>
  </si>
  <si>
    <t>26.8</t>
  </si>
  <si>
    <t>ПРОЕМЫ</t>
  </si>
  <si>
    <t>Е1004-001-04</t>
  </si>
  <si>
    <t>УСТРОЙСТВО САНТЕХНИЧЕСКИХ ПЕРЕГОРОДОК</t>
  </si>
  <si>
    <t>28.1</t>
  </si>
  <si>
    <t>28.2</t>
  </si>
  <si>
    <t>28.3</t>
  </si>
  <si>
    <t>САНПЕРЕГОРОДКА ИЗ АЛЮМИНОВОГО ПРОФИЛЯ С ЗАПОЛНЕНИЕМ ЛАМБРИДЖ</t>
  </si>
  <si>
    <t>ДЕМОНТАЖНЫЕ РАБОТЫ</t>
  </si>
  <si>
    <t>35.1</t>
  </si>
  <si>
    <t>35.2</t>
  </si>
  <si>
    <t>35.3</t>
  </si>
  <si>
    <t>39.1</t>
  </si>
  <si>
    <t>39.2</t>
  </si>
  <si>
    <t>39.3</t>
  </si>
  <si>
    <t>39.4</t>
  </si>
  <si>
    <t>40.1</t>
  </si>
  <si>
    <t>40.2</t>
  </si>
  <si>
    <t>40.3</t>
  </si>
  <si>
    <t>40.4</t>
  </si>
  <si>
    <t>40.5</t>
  </si>
  <si>
    <t>40.6</t>
  </si>
  <si>
    <t>40.7</t>
  </si>
  <si>
    <t>40.8</t>
  </si>
  <si>
    <t>975</t>
  </si>
  <si>
    <t>ЛЕБЕДКИ ЭЛЕКТРИЧЕСКИЕ, ТЯГОВЫМ УСИЛИЕМ ДО 5,79 (0,59) КН (Т)</t>
  </si>
  <si>
    <t>429</t>
  </si>
  <si>
    <t>ГОРЕЛКИ ГАЗОПЛАМЕННЫЕ</t>
  </si>
  <si>
    <t>12146</t>
  </si>
  <si>
    <t>РАСТВОР ГОТОВЫЙ ОТДЕЛОЧНЫЙ ТЯЖЕЛЫЙ, ИЗВЕСТКОВЫЙ: 1:2,0</t>
  </si>
  <si>
    <t>29981</t>
  </si>
  <si>
    <t>НАЛИЧНИКИ ИЗ МДФ</t>
  </si>
  <si>
    <t>30133</t>
  </si>
  <si>
    <t>СМОЛА КАМЕННОУГОЛЬНАЯ ДЛЯ ДОРОЖНОГО СТРОИТЕЛЬСТВА</t>
  </si>
  <si>
    <t>30383</t>
  </si>
  <si>
    <t>ГВОЗДИ ПРОВОЛОЧНЫЕ ОЦИНКОВАННЫЕ ДЛЯ АСБЕСТОЦЕМЕНТНОЙ КРОВЛИ 4,5Х120 ММ</t>
  </si>
  <si>
    <t>31907</t>
  </si>
  <si>
    <t>РУБЕРОИД КРОВЕЛЬНЫЙ С КРУПНОЗЕРНИСТОЙ ПОСЫПКОЙ С ПЫЛЕВИДНОЙ ПОСЫПКОЙ РКП-350Б</t>
  </si>
  <si>
    <t>31934</t>
  </si>
  <si>
    <t>32136</t>
  </si>
  <si>
    <t>МАСТИКА БИТУМНО-ПОЛИМЕРНАЯ</t>
  </si>
  <si>
    <t>38617</t>
  </si>
  <si>
    <t>ПАКЛЯ ПРОПИТАННАЯ</t>
  </si>
  <si>
    <t>38668</t>
  </si>
  <si>
    <t>ЕРШИ МЕТАЛЛИЧЕСКИЕ</t>
  </si>
  <si>
    <t>44032</t>
  </si>
  <si>
    <t>БЛОКИ ДВЕРНЫЕ МДФ</t>
  </si>
  <si>
    <t>49882</t>
  </si>
  <si>
    <t>КЛЕЙ СТРОИТЕЛЬНЫЙ "ЖИДКИЕ ГВОЗДИ"</t>
  </si>
  <si>
    <t>ЗАМОК</t>
  </si>
  <si>
    <t>ВОРОНКА</t>
  </si>
  <si>
    <t>ЖЕЛОБ</t>
  </si>
  <si>
    <t>1 ЭТАЖ</t>
  </si>
  <si>
    <t>Е4604-001-02</t>
  </si>
  <si>
    <t>5.4</t>
  </si>
  <si>
    <t>2 ЭТАЖ</t>
  </si>
  <si>
    <t>3 ЭТАЖ</t>
  </si>
  <si>
    <t>17.2</t>
  </si>
  <si>
    <t>17.3</t>
  </si>
  <si>
    <t>ПОЛ</t>
  </si>
  <si>
    <t>28.4</t>
  </si>
  <si>
    <t>28.5</t>
  </si>
  <si>
    <t>28.6</t>
  </si>
  <si>
    <t>28.7</t>
  </si>
  <si>
    <t>29.1</t>
  </si>
  <si>
    <t>29.2</t>
  </si>
  <si>
    <t>29.3</t>
  </si>
  <si>
    <t>29.4</t>
  </si>
  <si>
    <t>29.5</t>
  </si>
  <si>
    <t>29.6</t>
  </si>
  <si>
    <t>29.7</t>
  </si>
  <si>
    <t>29.8</t>
  </si>
  <si>
    <t>31.1</t>
  </si>
  <si>
    <t>31.2</t>
  </si>
  <si>
    <t>31.3</t>
  </si>
  <si>
    <t>31.4</t>
  </si>
  <si>
    <t>31.5</t>
  </si>
  <si>
    <t>31.6</t>
  </si>
  <si>
    <t>31.7</t>
  </si>
  <si>
    <t>32.1</t>
  </si>
  <si>
    <t>32.2</t>
  </si>
  <si>
    <t>32.3</t>
  </si>
  <si>
    <t>32.4</t>
  </si>
  <si>
    <t>32.5</t>
  </si>
  <si>
    <t>Е1101-011-01 МИНСТРОЙ РУЗ 05.01.21 N 9</t>
  </si>
  <si>
    <t>УСТРОЙСТВО СТЯЖЕК ЦЕМЕНТНЫХ ТОЛЩИНОЙ 20 ММ</t>
  </si>
  <si>
    <t>34.1</t>
  </si>
  <si>
    <t>34.2</t>
  </si>
  <si>
    <t>34.3</t>
  </si>
  <si>
    <t>34.4</t>
  </si>
  <si>
    <t>34.5</t>
  </si>
  <si>
    <t>КРОВЛЯ</t>
  </si>
  <si>
    <t>38.5</t>
  </si>
  <si>
    <t>39.5</t>
  </si>
  <si>
    <t>39.6</t>
  </si>
  <si>
    <t>39.7</t>
  </si>
  <si>
    <t>39.8</t>
  </si>
  <si>
    <t>39.9</t>
  </si>
  <si>
    <t>Е1201-009-02 МИНСТРОЙ РУЗ 05.01.21 N 3</t>
  </si>
  <si>
    <t>УСТРОЙСТВО ЖЕЛОБОВ ПОДВЕСНЫХ</t>
  </si>
  <si>
    <t>Е1201-021-01 МИНСТРОЙ РУЗ 05.01.21 N 3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</si>
  <si>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</si>
  <si>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</si>
  <si>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</si>
  <si>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</si>
  <si>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</si>
  <si>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</si>
  <si>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</si>
  <si>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</si>
  <si>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</si>
  <si>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47.1</t>
  </si>
  <si>
    <t>47.2</t>
  </si>
  <si>
    <t>47.3</t>
  </si>
  <si>
    <t>47.4</t>
  </si>
  <si>
    <t>47.5</t>
  </si>
  <si>
    <t>47.6</t>
  </si>
  <si>
    <t>47.7</t>
  </si>
  <si>
    <t>Е1001-039-01</t>
  </si>
  <si>
    <t>УСТАНОВКА БЛОКОВ В НАРУЖНЫХ И ВНУТРЕННИХ ДВЕРНЫХ ПРОЕМАХ В КАМЕННЫХ СТЕНАХ ПЛОЩАДЬЮ ПРОЕМА ДО 3 М2</t>
  </si>
  <si>
    <t>Е1001-060-02 ДОП. 6</t>
  </si>
  <si>
    <t>УСТАНОВКА И КРЕПЛЕНИЕ НАЛИЧНИКОВ ИЗ МДФ</t>
  </si>
  <si>
    <t xml:space="preserve"> Тошкент тўқимачилик ва енгил саноат институти қошидаги   академик лицейини жорий тамирлаш</t>
  </si>
  <si>
    <t>1488</t>
  </si>
  <si>
    <t>ПОДЪЕМНИКИ ГИДРАВЛИЧЕСКИЕ ВЫСОТОЙ ПОДЪЕМА 10 М</t>
  </si>
  <si>
    <t>15480</t>
  </si>
  <si>
    <t>ПОДВОДКА ГИБКАЯ (ТИП, ДИАМЕТР И ДЛИНА ПО ПРОЕКТУ)</t>
  </si>
  <si>
    <t>30435</t>
  </si>
  <si>
    <t>ДЮБЕЛИ РАСПОРНЫЕ ПОЛИЭТИЛЕНОВЫЕ</t>
  </si>
  <si>
    <t>31611</t>
  </si>
  <si>
    <t>ЗАМАЗКА СУРИКОВАЯ</t>
  </si>
  <si>
    <t>31694</t>
  </si>
  <si>
    <t>КЛЕЙ ФЕНОЛПОЛИВИНИЛАЦЕТАТНЫЙ МАРКИ БФ-2, СОРТ I</t>
  </si>
  <si>
    <t>32528</t>
  </si>
  <si>
    <t>ПРОВОЛОКА МЕДНАЯ КРУГЛАЯ ЭЛЕКТРОТЕХНИЧЕСКАЯ ММ (МЯГКАЯ), ДИАМЕТРОМ 1,0-3,0 ММ И ВЫШЕ</t>
  </si>
  <si>
    <t>32717</t>
  </si>
  <si>
    <t>ПЛАСТИНА РЕЗИНОВАЯ РУЛОННАЯ ВУЛКАНИЗИРОВАННАЯ</t>
  </si>
  <si>
    <t>34247</t>
  </si>
  <si>
    <t>КАБОЛКА</t>
  </si>
  <si>
    <t>46162</t>
  </si>
  <si>
    <t>СКОБЫ СКРЕПЛЯЮЩИЕ И ДЛЯ ПОДВЕСА</t>
  </si>
  <si>
    <t>52638</t>
  </si>
  <si>
    <t>ТРУБЫ СЛИВНЫЕ ИЗ СТАЛЬНЫХ ВОДО-ГАЗОПРОВОДНЫХ ОЦИНКОВАННЫХ ТРУБ ДИАМЕТРОМ 32 ММ ОЦИНКОВАННЫЕ</t>
  </si>
  <si>
    <t>64363</t>
  </si>
  <si>
    <t>МАНЖЕТЫ РЕЗИНОВЫЕ</t>
  </si>
  <si>
    <t>64490</t>
  </si>
  <si>
    <t>ОГРАНИЧИТЕЛЬ</t>
  </si>
  <si>
    <t>444285</t>
  </si>
  <si>
    <t>ПИССУАР НАПОЛЬНЫЙ ПО ПРОЕКТУ</t>
  </si>
  <si>
    <t>ЧАША КЕРАМИЧЕСКАЯ СО СЫМВНЫМ БАЧКОМ</t>
  </si>
  <si>
    <t>КОМП</t>
  </si>
  <si>
    <t>УНИТАЗ КЕРАМИЧЕСКИЙ КОМПАКТ СО СМЫВНЫМ БАЧКОМ ДЛЯ ИНВАЛИДОВ</t>
  </si>
  <si>
    <t>СМЕСИТЕЛЬ ДЛЯ УМЫВАЛЬНИКИ</t>
  </si>
  <si>
    <t>УМЫВАЛЬНИКИ КЕРАМИЧЕСКИЕ 550Х420</t>
  </si>
  <si>
    <t>ВЫКЛЮЧАТЕЛЬ ДВУХПОЛЮСНАЯ</t>
  </si>
  <si>
    <t>СВЕТАДИОДНЫЙ СВЕТИЛЬНИК КВАДРАТНИЙ "LED-60W", 165-265V, 6500К, 3650LM ГАБАРИТЫ 600X600X15ММ, IP40</t>
  </si>
  <si>
    <t>СВЕТАДИОДНЫЙ СВЕТИЛЬНИК ЛИНЕЙНИЙ "LED-60W", 165-265V, 4000К, ФЛ 5400LM ГАБАРИТЫ 1200X70ММ, IP40</t>
  </si>
  <si>
    <t>Е1501-091-04 ДОП. 9</t>
  </si>
  <si>
    <t>59.6</t>
  </si>
  <si>
    <t>59.7</t>
  </si>
  <si>
    <t>59.8</t>
  </si>
  <si>
    <t>Е67-003-01</t>
  </si>
  <si>
    <t>ДЕМОНТАЖ КАБЕЛЯ</t>
  </si>
  <si>
    <t>Е67-004-01</t>
  </si>
  <si>
    <t>ДЕМОНТАЖ ОСВЕТИТЕЛЬНЫХ ПРИБОРОВ: ВЫКЛЮЧАТЕЛИ, РОЗЕТКИ</t>
  </si>
  <si>
    <t>Е67-004-03</t>
  </si>
  <si>
    <t>ДЕМОНТАЖ ОСВЕТИТЕЛЬНЫХ ПРИБОРОВ: СВЕТИЛЬНИК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</si>
  <si>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</si>
  <si>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</si>
  <si>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</si>
  <si>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</si>
  <si>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76.7</t>
  </si>
  <si>
    <t>76.8</t>
  </si>
  <si>
    <t>САНИТАРНО-ТЕХНИЧЕСКОЕ ОБОРУДОВАНИЕ</t>
  </si>
  <si>
    <t>Е1701-001-14</t>
  </si>
  <si>
    <t>УСТАНОВКА УМЫВАЛЬНИКОВ ОДИНОЧНЫХ С ПОДВОДКОЙ ХОЛОДНОЙ И ГОРЯЧЕЙ ВОДЫ</t>
  </si>
  <si>
    <t>10КОМПЛ.</t>
  </si>
  <si>
    <t>Е1701-003-02</t>
  </si>
  <si>
    <t>УСТАНОВКА УНИТАЗОВ С БАЧКОМ ВЫСОКОРАСПОЛАГАЕМЫМ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</si>
  <si>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</si>
  <si>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</si>
  <si>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</si>
  <si>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</si>
  <si>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</si>
  <si>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</si>
  <si>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</si>
  <si>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</si>
  <si>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</si>
  <si>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81.10</t>
  </si>
  <si>
    <t>81.11</t>
  </si>
  <si>
    <t>81.12</t>
  </si>
  <si>
    <t>81.13</t>
  </si>
  <si>
    <t>81.14</t>
  </si>
  <si>
    <t>81.15</t>
  </si>
  <si>
    <t>Е1701-003-04</t>
  </si>
  <si>
    <t>УСТАНОВКА ЧАШ [УНИТАЗОВ НАПОЛЬНЫХ] С БАЧКОМ ВЫСОКОРАСПОЛАГАЕМЫМ</t>
  </si>
  <si>
    <t>83.6</t>
  </si>
  <si>
    <t>83.7</t>
  </si>
  <si>
    <t>83.8</t>
  </si>
  <si>
    <t>Е1701-011-02МИНСТРОЙ РУЗ 05.01.21 N 2</t>
  </si>
  <si>
    <t>УСТАНОВКА ПИССУАРОВ НАПОЛЬНЫХ</t>
  </si>
  <si>
    <t xml:space="preserve"> </t>
  </si>
  <si>
    <t>Е1201-021-03 МИНСТРОЙ РУЗ 05.01.21 N 3</t>
  </si>
  <si>
    <t>РАЗБОРКА ФУНДАМЕНТОВ БЕТОННЫХ</t>
  </si>
  <si>
    <t>Е54-003-04 ДОП. 8</t>
  </si>
  <si>
    <t>РАЗБОРКА ПОДШИВКИ ПОТОЛКОВ ИЗ ДЕКОРАТИВНЫХ ПЛАСТИКОВЫХ ПАНЕЛЕЙ</t>
  </si>
  <si>
    <t>100М2 ПОДШИВКИ</t>
  </si>
  <si>
    <t>4.4</t>
  </si>
  <si>
    <t>5.5</t>
  </si>
  <si>
    <t>7.2</t>
  </si>
  <si>
    <t>7.3</t>
  </si>
  <si>
    <t>7.4</t>
  </si>
  <si>
    <t>Е4604-011-12</t>
  </si>
  <si>
    <t>РАЗБОРКА ПОКРЫТИЙ ПОЛОВ БЕТОННЫХ ТОЛЩИНОЙ 25 ММ</t>
  </si>
  <si>
    <t>Е4604-011-13 К=5</t>
  </si>
  <si>
    <t>РАЗБОРКА ПОКРЫТИЙ ПОЛОВ СРЕДАМИ ДОБАВЛЯТЬ ИЛИ УМЕНЬШАТЬ НА КАЖДЫЕ 5 ММ ИЗМЕНЕНИЯ ТОЛЩИНЫ ПО НОРМЕ 4604-11-12 К=5</t>
  </si>
  <si>
    <t>Е62-041-01</t>
  </si>
  <si>
    <t>ОЧИСТКА ПОТОЛКОВ</t>
  </si>
  <si>
    <t>ОЧИСТКА СТЕН</t>
  </si>
  <si>
    <t>Е58-017-01</t>
  </si>
  <si>
    <t>РАЗБОРКА ПОКРЫТИЙ КРОВЕЛЬ: ИЗ РУЛОННЫХ МАТЕРИАЛОВ</t>
  </si>
  <si>
    <t>Е58-003-01</t>
  </si>
  <si>
    <t>РАЗБОРКА МЕЛКИХ ПОКРЫТИЙ И ОБДЕЛОК ИЗ ЛИСТОВОЙ СТАЛИ: ПОЯСКОВ, САНДРИКОВ, ЖЕЛОБОВ, ОТЛИВОВ, СВЕСОВ И Т.П.</t>
  </si>
  <si>
    <t>Е58-003-02</t>
  </si>
  <si>
    <t>РАЗБОРКА МЕЛКИХ ПОКРЫТИЙ И ОБДЕЛОК ИЗ ЛИСТОВОЙ СТАЛИ: ВОДОСТОЧНЫХ ТРУБ С ЗЕМЛИ И ПОДМОСТЕЙ</t>
  </si>
  <si>
    <t>Е311-050-01</t>
  </si>
  <si>
    <t>ПОГРУЗОЧНО-РАЗГРУЗОЧНЫЕ РАБОТЫ ПРИ АВТОМОБИЛЬНЫХ ПЕРЕВОЗКАХ. МУСОР СТРОИТЕЛЬНЫЙ С ПОГРУЗКОЙ ВРУЧНУЮ: ПОГРУЗКА</t>
  </si>
  <si>
    <t>ВНУТРЕННИЕ ОТДЕЛОЧНЫЕ РАБОТЫ</t>
  </si>
  <si>
    <t>21.7</t>
  </si>
  <si>
    <t>21.8</t>
  </si>
  <si>
    <t>21.9</t>
  </si>
  <si>
    <t>21.10</t>
  </si>
  <si>
    <t>21.11</t>
  </si>
  <si>
    <t>Е1504-027-05 ДОП. 4</t>
  </si>
  <si>
    <t>ШПАТЛЕВКА ПРИ ВЫСОКОКАЧЕСТВЕННОЙ ОКРАСКЕ ПО ШТУКАТУРКЕ И СБОРНЫМ КОНСТРУКЦИЯМ, ПОДГОТОВЛЕННЫМ ПОД ОКРАСКУ СТЕН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</si>
  <si>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</si>
  <si>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</si>
  <si>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</si>
  <si>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</si>
  <si>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</si>
  <si>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</si>
  <si>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35512</t>
  </si>
  <si>
    <t>ПЕМЗА ШЛАКОВАЯ (ЩЕБЕНЬ ПОРИСТЫЙ ИЗ МЕТАЛЛУРГИЧЕСКОГО ШЛАКА), МАРКА 600, ФРАКЦИЯ ОТ 5 ДО 10 ММ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</si>
  <si>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</si>
  <si>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</si>
  <si>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</si>
  <si>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</si>
  <si>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</si>
  <si>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</si>
  <si>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</si>
  <si>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</si>
  <si>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</si>
  <si>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81864</t>
  </si>
  <si>
    <t>КЛИНЬЯ ДЕРЕВЯННЫЕ</t>
  </si>
  <si>
    <t>34.6</t>
  </si>
  <si>
    <t>ДОСКИ ПОДОКОННЫЕ ИЗ ПВХ 250 ММ</t>
  </si>
  <si>
    <t>Е1101-011-02 МИНСТРОЙ РУЗ 05.01.21 N 9 К=3</t>
  </si>
  <si>
    <t>УСТРОЙСТВО СТЯЖЕК ЦЕМЕНТНЫХ НА КАЖДЫЕ 5 ММ ИЗМЕНЕНИЯ ТОЛЩИНЫ СТЯЖКИ ДОБАВЛЯТЬ К НОРМЕ 11-01-011-01 К=3</t>
  </si>
  <si>
    <t>39.10</t>
  </si>
  <si>
    <t>39.11</t>
  </si>
  <si>
    <t>39.12</t>
  </si>
  <si>
    <t>39.13</t>
  </si>
  <si>
    <t>40.9</t>
  </si>
  <si>
    <t>40.10</t>
  </si>
  <si>
    <t>40.11</t>
  </si>
  <si>
    <t>40.12</t>
  </si>
  <si>
    <t>46.10</t>
  </si>
  <si>
    <t>46.11</t>
  </si>
  <si>
    <t>46.12</t>
  </si>
  <si>
    <t>46.13</t>
  </si>
  <si>
    <t>47.8</t>
  </si>
  <si>
    <t>47.9</t>
  </si>
  <si>
    <t>47.10</t>
  </si>
  <si>
    <t>47.11</t>
  </si>
  <si>
    <t>47.12</t>
  </si>
  <si>
    <t>Е1101-011-02 МИНСТРОЙ РУЗ 05.01.21 N 9 К=6</t>
  </si>
  <si>
    <t>УСТРОЙСТВО СТЯЖЕК ЦЕМЕНТНЫХ НА КАЖДЫЕ 5 ММ ИЗМЕНЕНИЯ ТОЛЩИНЫ СТЯЖКИ ДОБАВЛЯТЬ К НОРМЕ 11-01-011-01 К=6</t>
  </si>
  <si>
    <t>54.1</t>
  </si>
  <si>
    <t>54.2</t>
  </si>
  <si>
    <t>54.3</t>
  </si>
  <si>
    <t>54.4</t>
  </si>
  <si>
    <t>54.5</t>
  </si>
  <si>
    <t>54.6</t>
  </si>
  <si>
    <t>56.6</t>
  </si>
  <si>
    <t>56.7</t>
  </si>
  <si>
    <t>56.8</t>
  </si>
  <si>
    <t>Е1101-039-04 МИНСТРОЙ РУЗ 05.01.21 N 9</t>
  </si>
  <si>
    <t>УСТРОЙСТВО ПЛИНТУСОВ ИЗ ПЛИТОК КЕРАМИЧЕСКИХ</t>
  </si>
  <si>
    <t>57.1</t>
  </si>
  <si>
    <t>57.2</t>
  </si>
  <si>
    <t>57.3</t>
  </si>
  <si>
    <t>57.4</t>
  </si>
  <si>
    <t>44354</t>
  </si>
  <si>
    <t>ПЛИТКИ ПЛИНТУСНЫЕ</t>
  </si>
  <si>
    <t>57.5</t>
  </si>
  <si>
    <t>Е1101-040-01 МИНСТРОЙ РУЗ 05.01.21 N 9</t>
  </si>
  <si>
    <t>УСТРОЙСТВО ПЛИНТУСОВ ПОЛИВИНИЛХЛОРИДНЫХ</t>
  </si>
  <si>
    <t>32121</t>
  </si>
  <si>
    <t>МАСТИКА КЛЕЯЩАЯ КАУЧУКОВАЯ КН-2</t>
  </si>
  <si>
    <t>Е1201-017-01 МИНСТРОЙ РУЗ 05.01.21 N 3</t>
  </si>
  <si>
    <t>УСТРОЙСТВО ВЫРАВНИВАЮЩИХ СТЯЖЕК ЦЕМЕНТНО-ПЕСЧАНЫХ ТОЛЩИНОЙ 15 ММ</t>
  </si>
  <si>
    <t>АГРЕГАТЫ ЭЛЕКТРОНАСОСНЫЕ С РЕГУЛИРОВАНИЕМ ПОДАЧИ ВРУЧНУЮ ДЛЯ СТРОИТЕЛЬНЫХ РАСТВОРОВ ПОДАЧА ДО 2 М3/Ч, НАПОР 150 М</t>
  </si>
  <si>
    <t>Е1201-017-02 МИНСТРОЙ РУЗ 05.01.21 N 3 К=25</t>
  </si>
  <si>
    <t>УСТРОЙСТВО ВЫРАВНИВАЮЩИХ СТЯЖЕК ЦЕМЕНТНО-ПЕСЧАНЫХ НА КАЖДЫЙ 1 ММ ИЗМЕНЕНИЯ ТОЛЩИНЫ ДОБАВЛЯТЬ К [12 01 017 01] К=25</t>
  </si>
  <si>
    <t>СЕТКА ШАГ 150Х150 Д 4 ММ</t>
  </si>
  <si>
    <t>УСТРОЙСТВО КРОВЕЛЬ ПЛОСКИХ ИЗ БИТУМНО-ПОЛИМЕРНОГО НАПЛАВЛЯЕМОГО МАТЕРИАЛА, 1 СЛОЙ ПОДКЛАДОЧНЫЙ НА МАСТИКЕ</t>
  </si>
  <si>
    <t>62.9</t>
  </si>
  <si>
    <t>УСТРОЙСТВО КРОВЕЛЬ ПЛОСКИХ ИЗ БИТУМНО-ПОЛИМЕРНОГО НАПЛАВЛЯЕМОГО МАТЕРИАЛА, 2 СЛОЙ</t>
  </si>
  <si>
    <t>ФАРТУК ИЗ ОЦИНК. ЛИСТ T=0,5ММ</t>
  </si>
  <si>
    <t>ТЕХНОПЛАСТ ЭКП, В=800ММ T=0,5ММ</t>
  </si>
  <si>
    <t>74.1</t>
  </si>
  <si>
    <t>76.9</t>
  </si>
  <si>
    <t>79.1</t>
  </si>
  <si>
    <t>79.2</t>
  </si>
  <si>
    <t>79.3</t>
  </si>
  <si>
    <t>79.4</t>
  </si>
  <si>
    <t>79.5</t>
  </si>
  <si>
    <t>79.6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</si>
  <si>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</si>
  <si>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</si>
  <si>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КАБЕЛЬ В ИЗОЛЯЦИИ ИЗ САМОЗАТУХАЮЩЕГО ВВГНГ, С МЕДНЫМИ ЖИЛАМИ ВВГНГ-0,66-1(3X2.5)ММ2</t>
  </si>
  <si>
    <t>85.9</t>
  </si>
  <si>
    <t>85.10</t>
  </si>
  <si>
    <t>85.11</t>
  </si>
  <si>
    <t>85.12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</si>
  <si>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</si>
  <si>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</si>
  <si>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</si>
  <si>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</si>
  <si>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</si>
  <si>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</si>
  <si>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</si>
  <si>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</si>
  <si>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</si>
  <si>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</si>
  <si>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</si>
  <si>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</si>
  <si>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</si>
  <si>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</si>
  <si>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</si>
  <si>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</si>
  <si>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88.17</t>
  </si>
  <si>
    <t>88.18</t>
  </si>
  <si>
    <t>88.19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</si>
  <si>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</si>
  <si>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</si>
  <si>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</si>
  <si>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</si>
  <si>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</si>
  <si>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</si>
  <si>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</si>
  <si>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</si>
  <si>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</si>
  <si>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</si>
  <si>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</si>
  <si>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</si>
  <si>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</si>
  <si>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</si>
  <si>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</si>
  <si>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</si>
  <si>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</si>
  <si>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90.18</t>
  </si>
  <si>
    <t>БИТУМНО-ПОЛИМЕРНОГО НАПЛАВЛЯЕМОГО РУЛОННОГО МАТЕРИАЛА ПОЛИИЗОЛА ТПП ТОЛЩ. 4,0 ММ</t>
  </si>
  <si>
    <t>БИТУМНО-ПОЛИМЕРНОГО НАПЛАВЛЯЕМОГО РУЛОННОГО МАТЕРИАЛА ПОЛИИЗОЛА ТПФ ТОЛЩ. 4,0 ММ</t>
  </si>
  <si>
    <t>55.7</t>
  </si>
  <si>
    <t>БИТУМНО-ПОЛИМЕРНОГО НАПЛАВЛЯЕМОГО РУЛОННОГО МАТЕРИАЛА ПОЛИИЗОЛА БПФ ТОЛЩ. 4,0 ММ</t>
  </si>
  <si>
    <t>ОБЛИЦОВКА ФАСАДА ДЕКОРАТИВНЫМИ ПАНЕЛЯМИ ТИПА ТУНИКАБОНД С УСТРОЙСТВОМ КАРКАСА</t>
  </si>
  <si>
    <t>ЛИСТЫ КОМПОЗИТНЫЕ ДЕКОРАТИВНЫЕ ОБЛИЦОВОЧНЫЕ ТИПА ТУНИКАБОНД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</si>
</sst>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000"/>
    <numFmt numFmtId="166" formatCode="#,##0.000"/>
  </numFmts>
  <fonts count="80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name val="Times New Roman Cyr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family val="1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10"/>
      <color rgb="FFFF0000"/>
      <name val="Arial Cyr"/>
      <charset val="186"/>
    </font>
    <font>
      <b/>
      <sz val="10"/>
      <name val="Arial Cyr"/>
      <charset val="186"/>
    </font>
    <font>
      <sz val="12"/>
      <color rgb="FFFF0000"/>
      <name val="Times New Roman Cyr"/>
      <family val="1"/>
      <charset val="204"/>
    </font>
    <font>
      <sz val="11"/>
      <name val="Arial Cyr"/>
      <family val="2"/>
      <charset val="204"/>
    </font>
    <font>
      <b/>
      <i/>
      <sz val="10"/>
      <name val="Arial Cyr"/>
      <charset val="204"/>
    </font>
    <font>
      <b/>
      <sz val="11"/>
      <name val="Arial Cyr"/>
      <family val="2"/>
      <charset val="204"/>
    </font>
    <font>
      <b/>
      <sz val="10"/>
      <color rgb="FFFF0000"/>
      <name val="Arial Cyr"/>
      <charset val="204"/>
    </font>
    <font>
      <sz val="10"/>
      <color rgb="FFFF0000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sz val="11"/>
      <name val="Times New Roman Cyr"/>
      <charset val="204"/>
    </font>
    <font>
      <b/>
      <sz val="11"/>
      <name val="Times New Roman Cyr"/>
      <charset val="204"/>
    </font>
    <font>
      <sz val="11"/>
      <color theme="1"/>
      <name val="Calibri"/>
      <family val="2"/>
      <scheme val="minor"/>
    </font>
    <font>
      <b/>
      <sz val="8"/>
      <color rgb="FF000000"/>
      <name val="Times New Roman Cyr"/>
      <charset val="204"/>
    </font>
    <font>
      <sz val="9"/>
      <name val="Times New Roman Cyr"/>
      <charset val="204"/>
    </font>
    <font>
      <sz val="8"/>
      <name val="Arial"/>
      <family val="2"/>
      <charset val="204"/>
    </font>
    <font>
      <sz val="9"/>
      <color rgb="FF003300"/>
      <name val="Times New Roman Cyr"/>
      <charset val="204"/>
    </font>
    <font>
      <sz val="16"/>
      <name val="Times New Roman Cyr"/>
      <charset val="204"/>
    </font>
    <font>
      <sz val="8"/>
      <name val="Times New Roman Cyr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796">
    <xf numFmtId="0" fontId="0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23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42" fillId="0" borderId="0"/>
    <xf numFmtId="0" fontId="40" fillId="0" borderId="0"/>
    <xf numFmtId="164" fontId="40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4" fillId="0" borderId="0"/>
    <xf numFmtId="0" fontId="40" fillId="0" borderId="0"/>
    <xf numFmtId="0" fontId="43" fillId="0" borderId="0"/>
    <xf numFmtId="0" fontId="49" fillId="0" borderId="0"/>
    <xf numFmtId="0" fontId="65" fillId="0" borderId="0" applyNumberFormat="0" applyFill="0" applyBorder="0" applyAlignment="0" applyProtection="0"/>
    <xf numFmtId="0" fontId="22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3" fillId="0" borderId="0"/>
    <xf numFmtId="43" fontId="73" fillId="0" borderId="0" applyFont="0" applyFill="0" applyBorder="0" applyAlignment="0" applyProtection="0"/>
    <xf numFmtId="0" fontId="21" fillId="0" borderId="0"/>
    <xf numFmtId="0" fontId="74" fillId="36" borderId="0">
      <alignment horizontal="right" vertical="center"/>
    </xf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73" fillId="0" borderId="0"/>
    <xf numFmtId="0" fontId="40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43" fontId="73" fillId="0" borderId="0" applyFont="0" applyFill="0" applyBorder="0" applyAlignment="0" applyProtection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43" fontId="73" fillId="0" borderId="0" applyFont="0" applyFill="0" applyBorder="0" applyAlignment="0" applyProtection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43" fontId="73" fillId="0" borderId="0" applyFont="0" applyFill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0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43" fontId="73" fillId="0" borderId="0" applyFont="0" applyFill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43" fontId="40" fillId="0" borderId="0" applyFon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43" fontId="7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43" fontId="7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43" fontId="7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6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6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8" applyNumberFormat="0" applyFont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7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18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40" fillId="0" borderId="0" applyFont="0" applyFill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27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40" fillId="0" borderId="0" applyFont="0" applyFill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40" fillId="0" borderId="0" applyFont="0" applyFill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40" fillId="0" borderId="0" applyFont="0" applyFill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73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40" fillId="0" borderId="0" applyFont="0" applyFill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9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27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7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0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10" borderId="0" applyNumberFormat="0" applyBorder="0" applyAlignment="0" applyProtection="0"/>
    <xf numFmtId="0" fontId="2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30">
    <xf numFmtId="0" fontId="4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5" fillId="0" borderId="0" xfId="0" applyFont="1" applyBorder="1" applyAlignment="1">
      <alignment vertical="center" wrapText="1"/>
    </xf>
    <xf numFmtId="0" fontId="47" fillId="33" borderId="13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8" fillId="33" borderId="13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vertical="top"/>
    </xf>
    <xf numFmtId="0" fontId="50" fillId="0" borderId="0" xfId="0" applyFont="1" applyFill="1" applyBorder="1" applyAlignment="1">
      <alignment horizontal="left" vertical="center" wrapText="1"/>
    </xf>
    <xf numFmtId="0" fontId="52" fillId="0" borderId="0" xfId="0" applyFont="1"/>
    <xf numFmtId="0" fontId="52" fillId="0" borderId="0" xfId="0" applyFont="1" applyAlignment="1">
      <alignment horizontal="center"/>
    </xf>
    <xf numFmtId="0" fontId="43" fillId="0" borderId="0" xfId="48"/>
    <xf numFmtId="0" fontId="43" fillId="0" borderId="0" xfId="48" applyBorder="1"/>
    <xf numFmtId="0" fontId="43" fillId="0" borderId="0" xfId="48" applyAlignment="1">
      <alignment horizontal="center"/>
    </xf>
    <xf numFmtId="0" fontId="43" fillId="0" borderId="0" xfId="48" applyAlignment="1">
      <alignment horizontal="center" vertical="center"/>
    </xf>
    <xf numFmtId="0" fontId="58" fillId="0" borderId="0" xfId="48" applyFont="1" applyAlignment="1">
      <alignment wrapText="1"/>
    </xf>
    <xf numFmtId="0" fontId="58" fillId="0" borderId="0" xfId="48" applyFont="1"/>
    <xf numFmtId="0" fontId="60" fillId="0" borderId="0" xfId="48" applyFont="1"/>
    <xf numFmtId="0" fontId="61" fillId="0" borderId="0" xfId="48" applyFont="1"/>
    <xf numFmtId="0" fontId="62" fillId="0" borderId="0" xfId="48" applyFont="1" applyFill="1"/>
    <xf numFmtId="0" fontId="62" fillId="0" borderId="0" xfId="48" applyFont="1"/>
    <xf numFmtId="0" fontId="62" fillId="0" borderId="0" xfId="48" applyFont="1" applyAlignment="1">
      <alignment horizontal="left"/>
    </xf>
    <xf numFmtId="0" fontId="55" fillId="0" borderId="0" xfId="48" applyFont="1" applyAlignment="1"/>
    <xf numFmtId="0" fontId="55" fillId="0" borderId="0" xfId="48" applyFont="1" applyAlignment="1">
      <alignment horizontal="left"/>
    </xf>
    <xf numFmtId="0" fontId="55" fillId="0" borderId="0" xfId="48" applyFont="1"/>
    <xf numFmtId="0" fontId="43" fillId="0" borderId="0" xfId="48" applyFill="1"/>
    <xf numFmtId="0" fontId="55" fillId="0" borderId="0" xfId="48" applyFont="1" applyFill="1"/>
    <xf numFmtId="166" fontId="55" fillId="34" borderId="0" xfId="48" applyNumberFormat="1" applyFont="1" applyFill="1"/>
    <xf numFmtId="0" fontId="55" fillId="0" borderId="0" xfId="48" applyFont="1" applyBorder="1"/>
    <xf numFmtId="0" fontId="55" fillId="0" borderId="0" xfId="48" applyFont="1" applyFill="1" applyBorder="1"/>
    <xf numFmtId="0" fontId="64" fillId="0" borderId="0" xfId="48" applyFont="1"/>
    <xf numFmtId="0" fontId="55" fillId="0" borderId="20" xfId="48" applyFont="1" applyBorder="1" applyAlignment="1">
      <alignment horizontal="left"/>
    </xf>
    <xf numFmtId="0" fontId="55" fillId="0" borderId="10" xfId="48" applyFont="1" applyBorder="1" applyAlignment="1">
      <alignment horizontal="center"/>
    </xf>
    <xf numFmtId="0" fontId="55" fillId="0" borderId="21" xfId="48" applyFont="1" applyBorder="1" applyAlignment="1">
      <alignment horizontal="center"/>
    </xf>
    <xf numFmtId="0" fontId="0" fillId="0" borderId="0" xfId="0" applyFont="1" applyFill="1" applyAlignment="1">
      <alignment vertical="top"/>
    </xf>
    <xf numFmtId="0" fontId="41" fillId="0" borderId="0" xfId="0" applyFont="1" applyFill="1" applyAlignment="1">
      <alignment horizontal="center" vertical="top"/>
    </xf>
    <xf numFmtId="0" fontId="0" fillId="0" borderId="0" xfId="0" applyFont="1" applyFill="1" applyAlignment="1">
      <alignment horizontal="left" vertical="top"/>
    </xf>
    <xf numFmtId="0" fontId="47" fillId="33" borderId="40" xfId="0" applyFont="1" applyFill="1" applyBorder="1" applyAlignment="1">
      <alignment horizontal="center" vertical="center" wrapText="1"/>
    </xf>
    <xf numFmtId="0" fontId="48" fillId="33" borderId="11" xfId="0" applyFont="1" applyFill="1" applyBorder="1" applyAlignment="1">
      <alignment horizontal="center" vertical="center" wrapText="1"/>
    </xf>
    <xf numFmtId="0" fontId="48" fillId="33" borderId="40" xfId="0" applyFont="1" applyFill="1" applyBorder="1" applyAlignment="1">
      <alignment horizontal="center" vertical="center" wrapText="1"/>
    </xf>
    <xf numFmtId="0" fontId="48" fillId="33" borderId="41" xfId="0" applyFont="1" applyFill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top" wrapText="1"/>
    </xf>
    <xf numFmtId="0" fontId="47" fillId="0" borderId="13" xfId="0" applyFont="1" applyBorder="1" applyAlignment="1">
      <alignment horizontal="left" vertical="top" wrapText="1"/>
    </xf>
    <xf numFmtId="0" fontId="48" fillId="0" borderId="13" xfId="0" applyFont="1" applyBorder="1" applyAlignment="1">
      <alignment horizontal="left" vertical="top" wrapText="1" indent="1"/>
    </xf>
    <xf numFmtId="0" fontId="41" fillId="0" borderId="13" xfId="0" applyFont="1" applyBorder="1" applyAlignment="1">
      <alignment horizontal="right" vertical="top" wrapText="1"/>
    </xf>
    <xf numFmtId="2" fontId="41" fillId="0" borderId="13" xfId="0" applyNumberFormat="1" applyFont="1" applyBorder="1" applyAlignment="1">
      <alignment horizontal="right" vertical="top" wrapText="1"/>
    </xf>
    <xf numFmtId="0" fontId="0" fillId="0" borderId="13" xfId="0" applyFont="1" applyBorder="1" applyAlignment="1">
      <alignment horizontal="right" vertical="top" wrapText="1"/>
    </xf>
    <xf numFmtId="0" fontId="70" fillId="33" borderId="13" xfId="0" applyFont="1" applyFill="1" applyBorder="1" applyAlignment="1">
      <alignment horizontal="center" vertical="top" wrapText="1"/>
    </xf>
    <xf numFmtId="0" fontId="53" fillId="33" borderId="13" xfId="0" applyFont="1" applyFill="1" applyBorder="1" applyAlignment="1">
      <alignment horizontal="right" vertical="top" wrapText="1"/>
    </xf>
    <xf numFmtId="0" fontId="49" fillId="0" borderId="13" xfId="0" applyFont="1" applyBorder="1" applyAlignment="1">
      <alignment horizontal="right" vertical="top" wrapText="1"/>
    </xf>
    <xf numFmtId="3" fontId="49" fillId="0" borderId="13" xfId="0" applyNumberFormat="1" applyFont="1" applyBorder="1" applyAlignment="1">
      <alignment horizontal="right" vertical="top" wrapText="1"/>
    </xf>
    <xf numFmtId="3" fontId="53" fillId="33" borderId="13" xfId="0" applyNumberFormat="1" applyFont="1" applyFill="1" applyBorder="1" applyAlignment="1">
      <alignment horizontal="right" vertical="top" wrapText="1"/>
    </xf>
    <xf numFmtId="0" fontId="41" fillId="35" borderId="0" xfId="0" applyFont="1" applyFill="1" applyAlignment="1">
      <alignment horizontal="center" vertical="top" wrapText="1"/>
    </xf>
    <xf numFmtId="1" fontId="0" fillId="0" borderId="13" xfId="0" applyNumberFormat="1" applyFont="1" applyBorder="1" applyAlignment="1">
      <alignment horizontal="right" vertical="top" wrapText="1"/>
    </xf>
    <xf numFmtId="0" fontId="47" fillId="0" borderId="13" xfId="0" applyFont="1" applyFill="1" applyBorder="1" applyAlignment="1">
      <alignment horizontal="center" vertical="top" wrapText="1"/>
    </xf>
    <xf numFmtId="0" fontId="47" fillId="0" borderId="13" xfId="0" applyFont="1" applyFill="1" applyBorder="1" applyAlignment="1">
      <alignment horizontal="left" vertical="top" wrapText="1"/>
    </xf>
    <xf numFmtId="0" fontId="49" fillId="0" borderId="13" xfId="0" applyFont="1" applyFill="1" applyBorder="1" applyAlignment="1">
      <alignment horizontal="right" vertical="top" wrapText="1"/>
    </xf>
    <xf numFmtId="0" fontId="0" fillId="0" borderId="13" xfId="0" applyFont="1" applyFill="1" applyBorder="1" applyAlignment="1">
      <alignment horizontal="right" vertical="top" wrapText="1"/>
    </xf>
    <xf numFmtId="3" fontId="49" fillId="0" borderId="13" xfId="0" applyNumberFormat="1" applyFont="1" applyFill="1" applyBorder="1" applyAlignment="1">
      <alignment horizontal="right" vertical="top" wrapText="1"/>
    </xf>
    <xf numFmtId="0" fontId="49" fillId="0" borderId="0" xfId="0" applyFont="1"/>
    <xf numFmtId="0" fontId="71" fillId="0" borderId="0" xfId="0" applyFont="1"/>
    <xf numFmtId="0" fontId="72" fillId="0" borderId="0" xfId="0" applyFont="1"/>
    <xf numFmtId="0" fontId="47" fillId="33" borderId="21" xfId="0" applyFont="1" applyFill="1" applyBorder="1" applyAlignment="1">
      <alignment horizontal="center" vertical="center" wrapText="1"/>
    </xf>
    <xf numFmtId="0" fontId="49" fillId="0" borderId="0" xfId="0" applyFont="1" applyAlignment="1">
      <alignment vertical="top"/>
    </xf>
    <xf numFmtId="0" fontId="67" fillId="0" borderId="0" xfId="0" applyFont="1" applyAlignment="1">
      <alignment vertical="top"/>
    </xf>
    <xf numFmtId="0" fontId="68" fillId="0" borderId="0" xfId="0" applyFont="1" applyAlignment="1">
      <alignment vertical="top"/>
    </xf>
    <xf numFmtId="0" fontId="49" fillId="0" borderId="13" xfId="0" applyFont="1" applyBorder="1" applyAlignment="1">
      <alignment horizontal="center" vertical="top" wrapText="1"/>
    </xf>
    <xf numFmtId="0" fontId="49" fillId="0" borderId="13" xfId="0" applyFont="1" applyBorder="1" applyAlignment="1">
      <alignment horizontal="left" vertical="top" wrapText="1"/>
    </xf>
    <xf numFmtId="165" fontId="49" fillId="0" borderId="13" xfId="0" applyNumberFormat="1" applyFont="1" applyBorder="1" applyAlignment="1">
      <alignment horizontal="center" vertical="top"/>
    </xf>
    <xf numFmtId="0" fontId="40" fillId="0" borderId="0" xfId="0" applyFont="1"/>
    <xf numFmtId="0" fontId="40" fillId="0" borderId="0" xfId="0" applyFont="1" applyAlignment="1">
      <alignment vertical="top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vertical="top"/>
    </xf>
    <xf numFmtId="0" fontId="47" fillId="0" borderId="0" xfId="0" applyFont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right" vertical="top"/>
    </xf>
    <xf numFmtId="0" fontId="0" fillId="0" borderId="33" xfId="0" applyBorder="1" applyAlignment="1">
      <alignment horizontal="right" vertical="top" wrapText="1"/>
    </xf>
    <xf numFmtId="4" fontId="0" fillId="0" borderId="33" xfId="0" applyNumberFormat="1" applyBorder="1" applyAlignment="1">
      <alignment horizontal="right" vertical="top" wrapText="1"/>
    </xf>
    <xf numFmtId="3" fontId="0" fillId="0" borderId="33" xfId="0" applyNumberFormat="1" applyBorder="1" applyAlignment="1">
      <alignment horizontal="right" vertical="top" wrapText="1"/>
    </xf>
    <xf numFmtId="0" fontId="40" fillId="0" borderId="0" xfId="0" applyFont="1"/>
    <xf numFmtId="0" fontId="40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47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47" fillId="0" borderId="0" xfId="0" applyFont="1" applyAlignment="1">
      <alignment horizontal="right" vertical="top"/>
    </xf>
    <xf numFmtId="3" fontId="53" fillId="33" borderId="33" xfId="0" applyNumberFormat="1" applyFont="1" applyFill="1" applyBorder="1" applyAlignment="1">
      <alignment horizontal="right" vertical="top" wrapText="1"/>
    </xf>
    <xf numFmtId="0" fontId="70" fillId="0" borderId="35" xfId="0" applyFont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7" fillId="33" borderId="40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47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54" fillId="0" borderId="0" xfId="0" applyFont="1" applyAlignment="1">
      <alignment horizontal="right" vertical="top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48" fillId="33" borderId="14" xfId="0" applyFont="1" applyFill="1" applyBorder="1" applyAlignment="1">
      <alignment horizontal="center" vertical="center" wrapText="1"/>
    </xf>
    <xf numFmtId="0" fontId="48" fillId="33" borderId="21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top" wrapText="1"/>
    </xf>
    <xf numFmtId="0" fontId="41" fillId="0" borderId="27" xfId="0" applyFont="1" applyBorder="1" applyAlignment="1">
      <alignment horizontal="left" vertical="top" wrapText="1"/>
    </xf>
    <xf numFmtId="0" fontId="41" fillId="0" borderId="27" xfId="0" applyFont="1" applyBorder="1" applyAlignment="1">
      <alignment horizontal="center" vertical="top" wrapText="1"/>
    </xf>
    <xf numFmtId="49" fontId="66" fillId="0" borderId="30" xfId="0" applyNumberFormat="1" applyFont="1" applyBorder="1" applyAlignment="1">
      <alignment horizontal="center" vertical="top" wrapText="1"/>
    </xf>
    <xf numFmtId="0" fontId="66" fillId="0" borderId="31" xfId="0" applyFont="1" applyBorder="1" applyAlignment="1">
      <alignment horizontal="center" vertical="top" wrapText="1"/>
    </xf>
    <xf numFmtId="0" fontId="66" fillId="0" borderId="31" xfId="0" applyFont="1" applyBorder="1" applyAlignment="1">
      <alignment horizontal="left" vertical="top" wrapText="1" indent="2"/>
    </xf>
    <xf numFmtId="0" fontId="66" fillId="0" borderId="31" xfId="0" applyFont="1" applyBorder="1" applyAlignment="1">
      <alignment horizontal="right" vertical="top"/>
    </xf>
    <xf numFmtId="49" fontId="77" fillId="0" borderId="30" xfId="0" applyNumberFormat="1" applyFont="1" applyBorder="1" applyAlignment="1">
      <alignment horizontal="center" vertical="top" wrapText="1"/>
    </xf>
    <xf numFmtId="0" fontId="77" fillId="0" borderId="31" xfId="0" applyFont="1" applyBorder="1" applyAlignment="1">
      <alignment horizontal="center" vertical="top" wrapText="1"/>
    </xf>
    <xf numFmtId="0" fontId="77" fillId="0" borderId="31" xfId="0" applyFont="1" applyBorder="1" applyAlignment="1">
      <alignment horizontal="left" vertical="top" wrapText="1" indent="2"/>
    </xf>
    <xf numFmtId="0" fontId="77" fillId="0" borderId="31" xfId="0" applyFont="1" applyBorder="1" applyAlignment="1">
      <alignment horizontal="right" vertical="top"/>
    </xf>
    <xf numFmtId="49" fontId="66" fillId="0" borderId="32" xfId="0" applyNumberFormat="1" applyFont="1" applyBorder="1" applyAlignment="1">
      <alignment horizontal="center" vertical="top" wrapText="1"/>
    </xf>
    <xf numFmtId="0" fontId="66" fillId="0" borderId="33" xfId="0" applyFont="1" applyBorder="1" applyAlignment="1">
      <alignment horizontal="center" vertical="top" wrapText="1"/>
    </xf>
    <xf numFmtId="0" fontId="66" fillId="0" borderId="33" xfId="0" applyFont="1" applyBorder="1" applyAlignment="1">
      <alignment horizontal="left" vertical="top" wrapText="1" indent="2"/>
    </xf>
    <xf numFmtId="0" fontId="66" fillId="0" borderId="33" xfId="0" applyFont="1" applyBorder="1" applyAlignment="1">
      <alignment horizontal="right" vertical="top"/>
    </xf>
    <xf numFmtId="49" fontId="77" fillId="0" borderId="32" xfId="0" applyNumberFormat="1" applyFont="1" applyBorder="1" applyAlignment="1">
      <alignment horizontal="center" vertical="top" wrapText="1"/>
    </xf>
    <xf numFmtId="0" fontId="77" fillId="0" borderId="33" xfId="0" applyFont="1" applyBorder="1" applyAlignment="1">
      <alignment horizontal="center" vertical="top" wrapText="1"/>
    </xf>
    <xf numFmtId="0" fontId="77" fillId="0" borderId="33" xfId="0" applyFont="1" applyBorder="1" applyAlignment="1">
      <alignment horizontal="left" vertical="top" wrapText="1" indent="2"/>
    </xf>
    <xf numFmtId="0" fontId="77" fillId="0" borderId="33" xfId="0" applyFont="1" applyBorder="1" applyAlignment="1">
      <alignment horizontal="right" vertical="top"/>
    </xf>
    <xf numFmtId="49" fontId="69" fillId="0" borderId="30" xfId="0" applyNumberFormat="1" applyFont="1" applyBorder="1" applyAlignment="1">
      <alignment horizontal="center" vertical="top" wrapText="1"/>
    </xf>
    <xf numFmtId="0" fontId="69" fillId="0" borderId="31" xfId="0" applyFont="1" applyBorder="1" applyAlignment="1">
      <alignment horizontal="center" vertical="top" wrapText="1"/>
    </xf>
    <xf numFmtId="0" fontId="69" fillId="0" borderId="31" xfId="0" applyFont="1" applyBorder="1" applyAlignment="1">
      <alignment horizontal="left" vertical="top" wrapText="1" indent="2"/>
    </xf>
    <xf numFmtId="0" fontId="69" fillId="0" borderId="31" xfId="0" applyFont="1" applyBorder="1" applyAlignment="1">
      <alignment horizontal="right" vertical="top"/>
    </xf>
    <xf numFmtId="49" fontId="69" fillId="0" borderId="32" xfId="0" applyNumberFormat="1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left" vertical="top" wrapText="1" indent="2"/>
    </xf>
    <xf numFmtId="0" fontId="69" fillId="0" borderId="33" xfId="0" applyFont="1" applyBorder="1" applyAlignment="1">
      <alignment horizontal="right" vertical="top"/>
    </xf>
    <xf numFmtId="0" fontId="47" fillId="33" borderId="46" xfId="0" applyFont="1" applyFill="1" applyBorder="1" applyAlignment="1">
      <alignment horizontal="center" vertical="top" wrapText="1"/>
    </xf>
    <xf numFmtId="2" fontId="41" fillId="33" borderId="46" xfId="0" applyNumberFormat="1" applyFont="1" applyFill="1" applyBorder="1" applyAlignment="1">
      <alignment horizontal="right" vertical="top"/>
    </xf>
    <xf numFmtId="0" fontId="41" fillId="33" borderId="47" xfId="0" applyFont="1" applyFill="1" applyBorder="1" applyAlignment="1">
      <alignment horizontal="right" vertical="top"/>
    </xf>
    <xf numFmtId="0" fontId="47" fillId="33" borderId="34" xfId="0" applyFont="1" applyFill="1" applyBorder="1" applyAlignment="1">
      <alignment horizontal="center" vertical="top" wrapText="1"/>
    </xf>
    <xf numFmtId="0" fontId="47" fillId="33" borderId="35" xfId="0" applyFont="1" applyFill="1" applyBorder="1" applyAlignment="1">
      <alignment horizontal="left" vertical="top" wrapText="1"/>
    </xf>
    <xf numFmtId="0" fontId="48" fillId="33" borderId="35" xfId="0" applyFont="1" applyFill="1" applyBorder="1" applyAlignment="1">
      <alignment horizontal="left" vertical="top" wrapText="1" indent="2"/>
    </xf>
    <xf numFmtId="0" fontId="47" fillId="33" borderId="35" xfId="0" applyFont="1" applyFill="1" applyBorder="1" applyAlignment="1">
      <alignment horizontal="center" vertical="top" wrapText="1"/>
    </xf>
    <xf numFmtId="0" fontId="41" fillId="33" borderId="35" xfId="0" applyFont="1" applyFill="1" applyBorder="1" applyAlignment="1">
      <alignment horizontal="right" vertical="top" wrapText="1"/>
    </xf>
    <xf numFmtId="0" fontId="41" fillId="33" borderId="33" xfId="0" applyFont="1" applyFill="1" applyBorder="1" applyAlignment="1">
      <alignment horizontal="right" vertical="top" wrapText="1"/>
    </xf>
    <xf numFmtId="0" fontId="75" fillId="0" borderId="32" xfId="0" applyFont="1" applyBorder="1" applyAlignment="1">
      <alignment horizontal="center" vertical="top" wrapText="1"/>
    </xf>
    <xf numFmtId="0" fontId="75" fillId="0" borderId="33" xfId="0" applyFont="1" applyBorder="1" applyAlignment="1">
      <alignment horizontal="left" vertical="top" wrapText="1"/>
    </xf>
    <xf numFmtId="0" fontId="75" fillId="0" borderId="33" xfId="0" applyFont="1" applyBorder="1" applyAlignment="1">
      <alignment horizontal="center" vertical="top" wrapText="1"/>
    </xf>
    <xf numFmtId="0" fontId="49" fillId="0" borderId="33" xfId="0" applyFont="1" applyBorder="1" applyAlignment="1">
      <alignment horizontal="right" vertical="top" wrapText="1"/>
    </xf>
    <xf numFmtId="0" fontId="40" fillId="0" borderId="0" xfId="0" applyFont="1"/>
    <xf numFmtId="0" fontId="48" fillId="33" borderId="39" xfId="0" applyFont="1" applyFill="1" applyBorder="1" applyAlignment="1">
      <alignment horizontal="center" vertical="center" wrapText="1"/>
    </xf>
    <xf numFmtId="0" fontId="48" fillId="33" borderId="48" xfId="0" applyFont="1" applyFill="1" applyBorder="1" applyAlignment="1">
      <alignment horizontal="center" vertical="center" wrapText="1"/>
    </xf>
    <xf numFmtId="0" fontId="48" fillId="33" borderId="38" xfId="0" applyFont="1" applyFill="1" applyBorder="1" applyAlignment="1">
      <alignment horizontal="center" vertical="center" wrapText="1"/>
    </xf>
    <xf numFmtId="0" fontId="47" fillId="0" borderId="34" xfId="0" applyFont="1" applyBorder="1" applyAlignment="1">
      <alignment horizontal="center" vertical="top" wrapText="1"/>
    </xf>
    <xf numFmtId="0" fontId="47" fillId="0" borderId="35" xfId="0" applyFont="1" applyBorder="1" applyAlignment="1">
      <alignment horizontal="left" vertical="top" wrapText="1"/>
    </xf>
    <xf numFmtId="0" fontId="48" fillId="0" borderId="35" xfId="0" applyFont="1" applyBorder="1" applyAlignment="1">
      <alignment horizontal="left" vertical="top" wrapText="1" indent="1"/>
    </xf>
    <xf numFmtId="0" fontId="47" fillId="0" borderId="35" xfId="0" applyFont="1" applyBorder="1" applyAlignment="1">
      <alignment horizontal="center" vertical="top" wrapText="1"/>
    </xf>
    <xf numFmtId="0" fontId="41" fillId="0" borderId="35" xfId="0" applyFont="1" applyBorder="1" applyAlignment="1">
      <alignment horizontal="right" vertical="top" wrapText="1"/>
    </xf>
    <xf numFmtId="2" fontId="41" fillId="0" borderId="35" xfId="0" applyNumberFormat="1" applyFont="1" applyBorder="1" applyAlignment="1">
      <alignment horizontal="right" vertical="top" wrapText="1"/>
    </xf>
    <xf numFmtId="0" fontId="47" fillId="0" borderId="32" xfId="0" applyFont="1" applyBorder="1" applyAlignment="1">
      <alignment horizontal="center" vertical="top" wrapText="1"/>
    </xf>
    <xf numFmtId="0" fontId="47" fillId="0" borderId="33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center" vertical="top" wrapText="1"/>
    </xf>
    <xf numFmtId="0" fontId="70" fillId="33" borderId="34" xfId="0" applyFont="1" applyFill="1" applyBorder="1" applyAlignment="1">
      <alignment horizontal="center" vertical="top" wrapText="1"/>
    </xf>
    <xf numFmtId="0" fontId="70" fillId="33" borderId="33" xfId="0" applyFont="1" applyFill="1" applyBorder="1" applyAlignment="1">
      <alignment horizontal="center" vertical="top" wrapText="1"/>
    </xf>
    <xf numFmtId="0" fontId="53" fillId="33" borderId="33" xfId="0" applyFont="1" applyFill="1" applyBorder="1" applyAlignment="1">
      <alignment horizontal="right" vertical="top" wrapText="1"/>
    </xf>
    <xf numFmtId="0" fontId="0" fillId="0" borderId="43" xfId="0" applyFont="1" applyBorder="1" applyAlignment="1">
      <alignment vertical="top"/>
    </xf>
    <xf numFmtId="0" fontId="40" fillId="0" borderId="0" xfId="0" applyFont="1" applyFill="1"/>
    <xf numFmtId="0" fontId="0" fillId="0" borderId="34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47" fillId="0" borderId="0" xfId="0" applyFont="1" applyAlignment="1">
      <alignment horizontal="right" vertical="top"/>
    </xf>
    <xf numFmtId="0" fontId="47" fillId="0" borderId="32" xfId="0" applyFont="1" applyFill="1" applyBorder="1" applyAlignment="1">
      <alignment horizontal="center" vertical="top" wrapText="1"/>
    </xf>
    <xf numFmtId="0" fontId="47" fillId="0" borderId="33" xfId="0" applyFont="1" applyFill="1" applyBorder="1" applyAlignment="1">
      <alignment horizontal="left" vertical="top" wrapText="1"/>
    </xf>
    <xf numFmtId="0" fontId="47" fillId="0" borderId="33" xfId="0" applyFont="1" applyFill="1" applyBorder="1" applyAlignment="1">
      <alignment horizontal="center" vertical="top" wrapText="1"/>
    </xf>
    <xf numFmtId="0" fontId="49" fillId="0" borderId="33" xfId="0" applyFont="1" applyFill="1" applyBorder="1" applyAlignment="1">
      <alignment horizontal="right" vertical="top" wrapText="1"/>
    </xf>
    <xf numFmtId="4" fontId="0" fillId="0" borderId="33" xfId="0" applyNumberFormat="1" applyFill="1" applyBorder="1" applyAlignment="1">
      <alignment horizontal="right" vertical="top" wrapText="1"/>
    </xf>
    <xf numFmtId="3" fontId="0" fillId="0" borderId="33" xfId="0" applyNumberFormat="1" applyFill="1" applyBorder="1" applyAlignment="1">
      <alignment horizontal="right" vertical="top" wrapText="1"/>
    </xf>
    <xf numFmtId="0" fontId="47" fillId="0" borderId="0" xfId="0" applyFont="1" applyAlignment="1">
      <alignment horizontal="right" vertical="top"/>
    </xf>
    <xf numFmtId="0" fontId="40" fillId="0" borderId="0" xfId="0" applyFont="1"/>
    <xf numFmtId="0" fontId="40" fillId="0" borderId="0" xfId="0" applyFont="1" applyAlignment="1">
      <alignment vertical="top"/>
    </xf>
    <xf numFmtId="0" fontId="47" fillId="33" borderId="40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right" vertical="top" wrapText="1"/>
    </xf>
    <xf numFmtId="4" fontId="0" fillId="0" borderId="33" xfId="0" applyNumberFormat="1" applyBorder="1" applyAlignment="1">
      <alignment horizontal="right" vertical="top" wrapText="1"/>
    </xf>
    <xf numFmtId="3" fontId="0" fillId="0" borderId="33" xfId="0" applyNumberFormat="1" applyBorder="1" applyAlignment="1">
      <alignment horizontal="right" vertical="top" wrapText="1"/>
    </xf>
    <xf numFmtId="3" fontId="53" fillId="33" borderId="33" xfId="0" applyNumberFormat="1" applyFont="1" applyFill="1" applyBorder="1" applyAlignment="1">
      <alignment horizontal="right" vertical="top" wrapText="1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43" xfId="0" applyBorder="1" applyAlignment="1">
      <alignment vertical="top"/>
    </xf>
    <xf numFmtId="0" fontId="75" fillId="0" borderId="32" xfId="0" applyNumberFormat="1" applyFont="1" applyBorder="1" applyAlignment="1">
      <alignment horizontal="center" vertical="top" wrapText="1"/>
    </xf>
    <xf numFmtId="0" fontId="47" fillId="0" borderId="32" xfId="0" applyNumberFormat="1" applyFont="1" applyBorder="1" applyAlignment="1">
      <alignment horizontal="center" vertical="top" wrapText="1"/>
    </xf>
    <xf numFmtId="0" fontId="40" fillId="0" borderId="0" xfId="0" applyFont="1"/>
    <xf numFmtId="0" fontId="40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47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54" fillId="0" borderId="0" xfId="0" applyFont="1" applyAlignment="1">
      <alignment horizontal="right" vertical="top"/>
    </xf>
    <xf numFmtId="0" fontId="47" fillId="0" borderId="0" xfId="0" applyFont="1" applyAlignment="1">
      <alignment horizontal="right" vertical="top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48" fillId="33" borderId="14" xfId="0" applyFont="1" applyFill="1" applyBorder="1" applyAlignment="1">
      <alignment horizontal="center" vertical="center" wrapText="1"/>
    </xf>
    <xf numFmtId="0" fontId="48" fillId="33" borderId="21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41" fillId="0" borderId="26" xfId="0" applyFont="1" applyBorder="1" applyAlignment="1">
      <alignment horizontal="center" vertical="top" wrapText="1"/>
    </xf>
    <xf numFmtId="0" fontId="41" fillId="0" borderId="27" xfId="0" applyFont="1" applyBorder="1" applyAlignment="1">
      <alignment horizontal="left" vertical="top" wrapText="1"/>
    </xf>
    <xf numFmtId="0" fontId="41" fillId="0" borderId="27" xfId="0" applyFont="1" applyBorder="1" applyAlignment="1">
      <alignment horizontal="center" vertical="top" wrapText="1"/>
    </xf>
    <xf numFmtId="49" fontId="66" fillId="0" borderId="30" xfId="0" applyNumberFormat="1" applyFont="1" applyBorder="1" applyAlignment="1">
      <alignment horizontal="center" vertical="top" wrapText="1"/>
    </xf>
    <xf numFmtId="0" fontId="66" fillId="0" borderId="31" xfId="0" applyFont="1" applyBorder="1" applyAlignment="1">
      <alignment horizontal="center" vertical="top" wrapText="1"/>
    </xf>
    <xf numFmtId="0" fontId="66" fillId="0" borderId="31" xfId="0" applyFont="1" applyBorder="1" applyAlignment="1">
      <alignment horizontal="left" vertical="top" wrapText="1" indent="2"/>
    </xf>
    <xf numFmtId="0" fontId="66" fillId="0" borderId="31" xfId="0" applyFont="1" applyBorder="1" applyAlignment="1">
      <alignment horizontal="right" vertical="top"/>
    </xf>
    <xf numFmtId="49" fontId="66" fillId="0" borderId="32" xfId="0" applyNumberFormat="1" applyFont="1" applyBorder="1" applyAlignment="1">
      <alignment horizontal="center" vertical="top" wrapText="1"/>
    </xf>
    <xf numFmtId="0" fontId="66" fillId="0" borderId="33" xfId="0" applyFont="1" applyBorder="1" applyAlignment="1">
      <alignment horizontal="center" vertical="top" wrapText="1"/>
    </xf>
    <xf numFmtId="0" fontId="66" fillId="0" borderId="33" xfId="0" applyFont="1" applyBorder="1" applyAlignment="1">
      <alignment horizontal="left" vertical="top" wrapText="1" indent="2"/>
    </xf>
    <xf numFmtId="0" fontId="66" fillId="0" borderId="33" xfId="0" applyFont="1" applyBorder="1" applyAlignment="1">
      <alignment horizontal="right" vertical="top"/>
    </xf>
    <xf numFmtId="49" fontId="77" fillId="0" borderId="30" xfId="0" applyNumberFormat="1" applyFont="1" applyBorder="1" applyAlignment="1">
      <alignment horizontal="center" vertical="top" wrapText="1"/>
    </xf>
    <xf numFmtId="0" fontId="77" fillId="0" borderId="31" xfId="0" applyFont="1" applyBorder="1" applyAlignment="1">
      <alignment horizontal="center" vertical="top" wrapText="1"/>
    </xf>
    <xf numFmtId="0" fontId="77" fillId="0" borderId="31" xfId="0" applyFont="1" applyBorder="1" applyAlignment="1">
      <alignment horizontal="left" vertical="top" wrapText="1" indent="2"/>
    </xf>
    <xf numFmtId="0" fontId="77" fillId="0" borderId="31" xfId="0" applyFont="1" applyBorder="1" applyAlignment="1">
      <alignment horizontal="right" vertical="top"/>
    </xf>
    <xf numFmtId="49" fontId="69" fillId="0" borderId="30" xfId="0" applyNumberFormat="1" applyFont="1" applyBorder="1" applyAlignment="1">
      <alignment horizontal="center" vertical="top" wrapText="1"/>
    </xf>
    <xf numFmtId="0" fontId="69" fillId="0" borderId="31" xfId="0" applyFont="1" applyBorder="1" applyAlignment="1">
      <alignment horizontal="center" vertical="top" wrapText="1"/>
    </xf>
    <xf numFmtId="0" fontId="69" fillId="0" borderId="31" xfId="0" applyFont="1" applyBorder="1" applyAlignment="1">
      <alignment horizontal="left" vertical="top" wrapText="1" indent="2"/>
    </xf>
    <xf numFmtId="0" fontId="69" fillId="0" borderId="31" xfId="0" applyFont="1" applyBorder="1" applyAlignment="1">
      <alignment horizontal="right" vertical="top"/>
    </xf>
    <xf numFmtId="49" fontId="77" fillId="0" borderId="32" xfId="0" applyNumberFormat="1" applyFont="1" applyBorder="1" applyAlignment="1">
      <alignment horizontal="center" vertical="top" wrapText="1"/>
    </xf>
    <xf numFmtId="0" fontId="77" fillId="0" borderId="33" xfId="0" applyFont="1" applyBorder="1" applyAlignment="1">
      <alignment horizontal="center" vertical="top" wrapText="1"/>
    </xf>
    <xf numFmtId="0" fontId="77" fillId="0" borderId="33" xfId="0" applyFont="1" applyBorder="1" applyAlignment="1">
      <alignment horizontal="left" vertical="top" wrapText="1" indent="2"/>
    </xf>
    <xf numFmtId="0" fontId="77" fillId="0" borderId="33" xfId="0" applyFont="1" applyBorder="1" applyAlignment="1">
      <alignment horizontal="right" vertical="top"/>
    </xf>
    <xf numFmtId="49" fontId="69" fillId="0" borderId="32" xfId="0" applyNumberFormat="1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left" vertical="top" wrapText="1" indent="2"/>
    </xf>
    <xf numFmtId="0" fontId="69" fillId="0" borderId="33" xfId="0" applyFont="1" applyBorder="1" applyAlignment="1">
      <alignment horizontal="right" vertical="top"/>
    </xf>
    <xf numFmtId="0" fontId="47" fillId="33" borderId="46" xfId="0" applyFont="1" applyFill="1" applyBorder="1" applyAlignment="1">
      <alignment horizontal="center" vertical="top" wrapText="1"/>
    </xf>
    <xf numFmtId="2" fontId="41" fillId="33" borderId="46" xfId="0" applyNumberFormat="1" applyFont="1" applyFill="1" applyBorder="1" applyAlignment="1">
      <alignment horizontal="right" vertical="top"/>
    </xf>
    <xf numFmtId="0" fontId="41" fillId="33" borderId="47" xfId="0" applyFont="1" applyFill="1" applyBorder="1" applyAlignment="1">
      <alignment horizontal="right" vertical="top"/>
    </xf>
    <xf numFmtId="0" fontId="47" fillId="33" borderId="34" xfId="0" applyFont="1" applyFill="1" applyBorder="1" applyAlignment="1">
      <alignment horizontal="center" vertical="top" wrapText="1"/>
    </xf>
    <xf numFmtId="0" fontId="47" fillId="33" borderId="35" xfId="0" applyFont="1" applyFill="1" applyBorder="1" applyAlignment="1">
      <alignment horizontal="left" vertical="top" wrapText="1"/>
    </xf>
    <xf numFmtId="0" fontId="48" fillId="33" borderId="35" xfId="0" applyFont="1" applyFill="1" applyBorder="1" applyAlignment="1">
      <alignment horizontal="left" vertical="top" wrapText="1" indent="2"/>
    </xf>
    <xf numFmtId="0" fontId="47" fillId="33" borderId="35" xfId="0" applyFont="1" applyFill="1" applyBorder="1" applyAlignment="1">
      <alignment horizontal="center" vertical="top" wrapText="1"/>
    </xf>
    <xf numFmtId="0" fontId="41" fillId="33" borderId="35" xfId="0" applyFont="1" applyFill="1" applyBorder="1" applyAlignment="1">
      <alignment horizontal="right" vertical="top" wrapText="1"/>
    </xf>
    <xf numFmtId="0" fontId="41" fillId="33" borderId="33" xfId="0" applyFont="1" applyFill="1" applyBorder="1" applyAlignment="1">
      <alignment horizontal="right" vertical="top" wrapText="1"/>
    </xf>
    <xf numFmtId="0" fontId="75" fillId="0" borderId="32" xfId="0" applyFont="1" applyBorder="1" applyAlignment="1">
      <alignment horizontal="center" vertical="top" wrapText="1"/>
    </xf>
    <xf numFmtId="0" fontId="75" fillId="0" borderId="33" xfId="0" applyFont="1" applyBorder="1" applyAlignment="1">
      <alignment horizontal="left" vertical="top" wrapText="1"/>
    </xf>
    <xf numFmtId="0" fontId="75" fillId="0" borderId="33" xfId="0" applyFont="1" applyBorder="1" applyAlignment="1">
      <alignment horizontal="center" vertical="top" wrapText="1"/>
    </xf>
    <xf numFmtId="0" fontId="49" fillId="0" borderId="33" xfId="0" applyFont="1" applyBorder="1" applyAlignment="1">
      <alignment horizontal="right" vertical="top" wrapText="1"/>
    </xf>
    <xf numFmtId="0" fontId="0" fillId="0" borderId="43" xfId="0" applyFont="1" applyBorder="1" applyAlignment="1">
      <alignment vertical="top"/>
    </xf>
    <xf numFmtId="0" fontId="40" fillId="0" borderId="0" xfId="0" applyFont="1"/>
    <xf numFmtId="0" fontId="48" fillId="33" borderId="39" xfId="0" applyFont="1" applyFill="1" applyBorder="1" applyAlignment="1">
      <alignment horizontal="center" vertical="center" wrapText="1"/>
    </xf>
    <xf numFmtId="0" fontId="48" fillId="33" borderId="48" xfId="0" applyFont="1" applyFill="1" applyBorder="1" applyAlignment="1">
      <alignment horizontal="center" vertical="center" wrapText="1"/>
    </xf>
    <xf numFmtId="0" fontId="48" fillId="33" borderId="38" xfId="0" applyFont="1" applyFill="1" applyBorder="1" applyAlignment="1">
      <alignment horizontal="center" vertical="center" wrapText="1"/>
    </xf>
    <xf numFmtId="0" fontId="47" fillId="0" borderId="34" xfId="0" applyFont="1" applyBorder="1" applyAlignment="1">
      <alignment horizontal="center" vertical="top" wrapText="1"/>
    </xf>
    <xf numFmtId="0" fontId="47" fillId="0" borderId="35" xfId="0" applyFont="1" applyBorder="1" applyAlignment="1">
      <alignment horizontal="left" vertical="top" wrapText="1"/>
    </xf>
    <xf numFmtId="0" fontId="48" fillId="0" borderId="35" xfId="0" applyFont="1" applyBorder="1" applyAlignment="1">
      <alignment horizontal="left" vertical="top" wrapText="1" indent="1"/>
    </xf>
    <xf numFmtId="0" fontId="47" fillId="0" borderId="35" xfId="0" applyFont="1" applyBorder="1" applyAlignment="1">
      <alignment horizontal="center" vertical="top" wrapText="1"/>
    </xf>
    <xf numFmtId="0" fontId="41" fillId="0" borderId="35" xfId="0" applyFont="1" applyBorder="1" applyAlignment="1">
      <alignment horizontal="right" vertical="top" wrapText="1"/>
    </xf>
    <xf numFmtId="2" fontId="41" fillId="0" borderId="35" xfId="0" applyNumberFormat="1" applyFont="1" applyBorder="1" applyAlignment="1">
      <alignment horizontal="right" vertical="top" wrapText="1"/>
    </xf>
    <xf numFmtId="0" fontId="47" fillId="0" borderId="32" xfId="0" applyFont="1" applyBorder="1" applyAlignment="1">
      <alignment horizontal="center" vertical="top" wrapText="1"/>
    </xf>
    <xf numFmtId="0" fontId="47" fillId="0" borderId="33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center" vertical="top" wrapText="1"/>
    </xf>
    <xf numFmtId="0" fontId="70" fillId="33" borderId="34" xfId="0" applyFont="1" applyFill="1" applyBorder="1" applyAlignment="1">
      <alignment horizontal="center" vertical="top" wrapText="1"/>
    </xf>
    <xf numFmtId="0" fontId="70" fillId="33" borderId="33" xfId="0" applyFont="1" applyFill="1" applyBorder="1" applyAlignment="1">
      <alignment horizontal="center" vertical="top" wrapText="1"/>
    </xf>
    <xf numFmtId="0" fontId="53" fillId="33" borderId="33" xfId="0" applyFont="1" applyFill="1" applyBorder="1" applyAlignment="1">
      <alignment horizontal="right" vertical="top" wrapText="1"/>
    </xf>
    <xf numFmtId="0" fontId="56" fillId="0" borderId="0" xfId="48" applyFont="1" applyAlignment="1">
      <alignment horizontal="center" vertical="center" wrapText="1"/>
    </xf>
    <xf numFmtId="0" fontId="57" fillId="0" borderId="0" xfId="48" applyFont="1" applyAlignment="1">
      <alignment horizontal="center" vertical="center" wrapText="1"/>
    </xf>
    <xf numFmtId="0" fontId="51" fillId="0" borderId="0" xfId="49" applyFont="1" applyAlignment="1">
      <alignment horizontal="center"/>
    </xf>
    <xf numFmtId="0" fontId="59" fillId="0" borderId="0" xfId="49" applyFont="1" applyAlignment="1">
      <alignment horizontal="center"/>
    </xf>
    <xf numFmtId="0" fontId="62" fillId="0" borderId="0" xfId="48" applyFont="1" applyAlignment="1">
      <alignment horizontal="left"/>
    </xf>
    <xf numFmtId="0" fontId="56" fillId="0" borderId="17" xfId="48" applyFont="1" applyBorder="1" applyAlignment="1">
      <alignment horizontal="left" vertical="top" wrapText="1"/>
    </xf>
    <xf numFmtId="0" fontId="63" fillId="0" borderId="18" xfId="48" applyFont="1" applyBorder="1" applyAlignment="1">
      <alignment horizontal="left" vertical="top" wrapText="1"/>
    </xf>
    <xf numFmtId="0" fontId="63" fillId="0" borderId="19" xfId="48" applyFont="1" applyBorder="1" applyAlignment="1">
      <alignment horizontal="left" vertical="top" wrapText="1"/>
    </xf>
    <xf numFmtId="165" fontId="41" fillId="0" borderId="34" xfId="0" applyNumberFormat="1" applyFont="1" applyBorder="1" applyAlignment="1">
      <alignment horizontal="center" vertical="top"/>
    </xf>
    <xf numFmtId="165" fontId="41" fillId="0" borderId="33" xfId="0" applyNumberFormat="1" applyFont="1" applyBorder="1" applyAlignment="1">
      <alignment horizontal="center" vertical="top"/>
    </xf>
    <xf numFmtId="165" fontId="41" fillId="0" borderId="28" xfId="0" applyNumberFormat="1" applyFont="1" applyBorder="1" applyAlignment="1">
      <alignment horizontal="center" vertical="top"/>
    </xf>
    <xf numFmtId="165" fontId="41" fillId="0" borderId="29" xfId="0" applyNumberFormat="1" applyFont="1" applyBorder="1" applyAlignment="1">
      <alignment horizontal="center" vertical="top"/>
    </xf>
    <xf numFmtId="0" fontId="0" fillId="0" borderId="10" xfId="0" applyFont="1" applyBorder="1" applyAlignment="1">
      <alignment horizontal="left" vertical="top" wrapText="1"/>
    </xf>
    <xf numFmtId="0" fontId="47" fillId="33" borderId="15" xfId="0" applyFont="1" applyFill="1" applyBorder="1" applyAlignment="1">
      <alignment horizontal="center" vertical="center" wrapText="1"/>
    </xf>
    <xf numFmtId="0" fontId="47" fillId="33" borderId="22" xfId="0" applyFont="1" applyFill="1" applyBorder="1" applyAlignment="1">
      <alignment horizontal="center" vertical="center" wrapText="1"/>
    </xf>
    <xf numFmtId="0" fontId="47" fillId="33" borderId="16" xfId="0" applyFont="1" applyFill="1" applyBorder="1" applyAlignment="1">
      <alignment horizontal="center" vertical="center" wrapText="1"/>
    </xf>
    <xf numFmtId="0" fontId="47" fillId="33" borderId="55" xfId="0" applyFont="1" applyFill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76" fillId="0" borderId="44" xfId="0" applyFont="1" applyBorder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43" xfId="0" applyFont="1" applyBorder="1" applyAlignment="1">
      <alignment horizontal="center" vertical="top" wrapText="1"/>
    </xf>
    <xf numFmtId="0" fontId="41" fillId="0" borderId="35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51" xfId="0" applyFont="1" applyBorder="1" applyAlignment="1">
      <alignment horizontal="left" vertical="top" wrapText="1"/>
    </xf>
    <xf numFmtId="0" fontId="0" fillId="0" borderId="52" xfId="0" applyFont="1" applyBorder="1" applyAlignment="1">
      <alignment horizontal="left" vertical="top" wrapText="1"/>
    </xf>
    <xf numFmtId="0" fontId="0" fillId="0" borderId="53" xfId="0" applyFont="1" applyBorder="1" applyAlignment="1">
      <alignment horizontal="left" vertical="top" wrapText="1"/>
    </xf>
    <xf numFmtId="0" fontId="48" fillId="33" borderId="45" xfId="0" applyFont="1" applyFill="1" applyBorder="1" applyAlignment="1">
      <alignment horizontal="left" vertical="top" wrapText="1" indent="2"/>
    </xf>
    <xf numFmtId="0" fontId="48" fillId="33" borderId="46" xfId="0" applyFont="1" applyFill="1" applyBorder="1" applyAlignment="1">
      <alignment horizontal="left" vertical="top" wrapText="1" indent="2"/>
    </xf>
    <xf numFmtId="0" fontId="0" fillId="0" borderId="34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0" fillId="0" borderId="44" xfId="0" applyFont="1" applyBorder="1" applyAlignment="1">
      <alignment horizontal="left" vertical="top"/>
    </xf>
    <xf numFmtId="0" fontId="0" fillId="0" borderId="43" xfId="0" applyFont="1" applyBorder="1" applyAlignment="1">
      <alignment horizontal="left" vertical="top" wrapText="1"/>
    </xf>
    <xf numFmtId="0" fontId="0" fillId="0" borderId="54" xfId="0" applyFont="1" applyBorder="1" applyAlignment="1">
      <alignment horizontal="left" vertical="top" wrapText="1"/>
    </xf>
    <xf numFmtId="0" fontId="70" fillId="33" borderId="35" xfId="0" applyFont="1" applyFill="1" applyBorder="1" applyAlignment="1">
      <alignment horizontal="left" vertical="top" wrapText="1"/>
    </xf>
    <xf numFmtId="0" fontId="70" fillId="33" borderId="33" xfId="0" applyFont="1" applyFill="1" applyBorder="1" applyAlignment="1">
      <alignment horizontal="left" vertical="top" wrapText="1"/>
    </xf>
    <xf numFmtId="0" fontId="0" fillId="0" borderId="49" xfId="0" applyFont="1" applyBorder="1" applyAlignment="1">
      <alignment horizontal="center"/>
    </xf>
    <xf numFmtId="0" fontId="0" fillId="0" borderId="50" xfId="0" applyFont="1" applyBorder="1" applyAlignment="1">
      <alignment horizontal="center"/>
    </xf>
    <xf numFmtId="0" fontId="48" fillId="33" borderId="45" xfId="0" applyFont="1" applyFill="1" applyBorder="1" applyAlignment="1">
      <alignment horizontal="left" vertical="top" wrapText="1"/>
    </xf>
    <xf numFmtId="0" fontId="48" fillId="33" borderId="46" xfId="0" applyFont="1" applyFill="1" applyBorder="1" applyAlignment="1">
      <alignment horizontal="left" vertical="top" wrapText="1"/>
    </xf>
    <xf numFmtId="0" fontId="47" fillId="33" borderId="12" xfId="0" applyFont="1" applyFill="1" applyBorder="1" applyAlignment="1">
      <alignment horizontal="center" vertical="center" wrapText="1"/>
    </xf>
    <xf numFmtId="0" fontId="47" fillId="33" borderId="11" xfId="0" applyFont="1" applyFill="1" applyBorder="1" applyAlignment="1">
      <alignment horizontal="center" vertical="center" wrapText="1"/>
    </xf>
    <xf numFmtId="0" fontId="47" fillId="33" borderId="39" xfId="0" applyFont="1" applyFill="1" applyBorder="1" applyAlignment="1">
      <alignment horizontal="center" vertical="center" wrapText="1"/>
    </xf>
    <xf numFmtId="0" fontId="47" fillId="33" borderId="36" xfId="0" applyFont="1" applyFill="1" applyBorder="1" applyAlignment="1">
      <alignment horizontal="center" vertical="center"/>
    </xf>
    <xf numFmtId="0" fontId="47" fillId="33" borderId="37" xfId="0" applyFont="1" applyFill="1" applyBorder="1" applyAlignment="1">
      <alignment horizontal="center" vertical="center"/>
    </xf>
    <xf numFmtId="0" fontId="47" fillId="33" borderId="36" xfId="0" applyFont="1" applyFill="1" applyBorder="1" applyAlignment="1">
      <alignment horizontal="center" vertical="center" wrapText="1"/>
    </xf>
    <xf numFmtId="0" fontId="47" fillId="33" borderId="38" xfId="0" applyFont="1" applyFill="1" applyBorder="1" applyAlignment="1">
      <alignment horizontal="center" vertical="center" wrapText="1"/>
    </xf>
    <xf numFmtId="0" fontId="72" fillId="0" borderId="0" xfId="0" applyFont="1" applyAlignment="1">
      <alignment horizontal="left" vertical="top" wrapText="1"/>
    </xf>
    <xf numFmtId="0" fontId="76" fillId="0" borderId="0" xfId="0" applyFont="1" applyAlignment="1">
      <alignment horizontal="center" vertical="top" wrapText="1"/>
    </xf>
    <xf numFmtId="0" fontId="47" fillId="0" borderId="0" xfId="0" applyFont="1" applyAlignment="1">
      <alignment horizontal="right" vertical="top"/>
    </xf>
    <xf numFmtId="0" fontId="78" fillId="0" borderId="43" xfId="0" applyFont="1" applyBorder="1" applyAlignment="1">
      <alignment horizontal="center" vertical="center" wrapText="1"/>
    </xf>
    <xf numFmtId="0" fontId="47" fillId="33" borderId="16" xfId="0" applyFont="1" applyFill="1" applyBorder="1" applyAlignment="1">
      <alignment horizontal="center" vertical="center"/>
    </xf>
    <xf numFmtId="0" fontId="47" fillId="33" borderId="42" xfId="0" applyFont="1" applyFill="1" applyBorder="1" applyAlignment="1">
      <alignment horizontal="center" vertical="center"/>
    </xf>
    <xf numFmtId="0" fontId="47" fillId="33" borderId="57" xfId="0" applyFont="1" applyFill="1" applyBorder="1" applyAlignment="1">
      <alignment horizontal="center" vertical="center" wrapText="1"/>
    </xf>
    <xf numFmtId="0" fontId="47" fillId="33" borderId="48" xfId="0" applyFont="1" applyFill="1" applyBorder="1" applyAlignment="1">
      <alignment horizontal="center" vertical="center" wrapText="1"/>
    </xf>
    <xf numFmtId="0" fontId="78" fillId="0" borderId="43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left" vertical="top" wrapText="1"/>
    </xf>
    <xf numFmtId="0" fontId="47" fillId="33" borderId="56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44" xfId="0" applyBorder="1" applyAlignment="1">
      <alignment horizontal="left" vertical="top"/>
    </xf>
    <xf numFmtId="0" fontId="46" fillId="0" borderId="0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left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70" fillId="33" borderId="16" xfId="0" applyFont="1" applyFill="1" applyBorder="1" applyAlignment="1">
      <alignment horizontal="left" vertical="top" wrapText="1"/>
    </xf>
    <xf numFmtId="0" fontId="70" fillId="33" borderId="42" xfId="0" applyFont="1" applyFill="1" applyBorder="1" applyAlignment="1">
      <alignment horizontal="left" vertical="top" wrapText="1"/>
    </xf>
    <xf numFmtId="0" fontId="49" fillId="35" borderId="0" xfId="0" applyFont="1" applyFill="1" applyAlignment="1">
      <alignment horizontal="center" vertical="top" wrapText="1"/>
    </xf>
    <xf numFmtId="0" fontId="41" fillId="35" borderId="0" xfId="0" applyFont="1" applyFill="1" applyAlignment="1">
      <alignment horizontal="center" vertical="top" wrapText="1"/>
    </xf>
  </cellXfs>
  <cellStyles count="8796">
    <cellStyle name="20% — акцент1" xfId="19" builtinId="30" customBuiltin="1"/>
    <cellStyle name="20% - Акцент1 10" xfId="842"/>
    <cellStyle name="20% — акцент1 10" xfId="909"/>
    <cellStyle name="20% - Акцент1 10 2" xfId="1888"/>
    <cellStyle name="20% — акцент1 10 2" xfId="1955"/>
    <cellStyle name="20% - Акцент1 10 2 2" xfId="5335"/>
    <cellStyle name="20% — акцент1 10 2 2" xfId="4219"/>
    <cellStyle name="20% - Акцент1 10 2 3" xfId="4167"/>
    <cellStyle name="20% — акцент1 10 2 3" xfId="7661"/>
    <cellStyle name="20% - Акцент1 10 2 4" xfId="7622"/>
    <cellStyle name="20% — акцент1 10 2 4" xfId="7869"/>
    <cellStyle name="20% - Акцент1 10 2 5" xfId="8441"/>
    <cellStyle name="20% - Акцент1 10 3" xfId="4481"/>
    <cellStyle name="20% — акцент1 10 3" xfId="6071"/>
    <cellStyle name="20% - Акцент1 10 4" xfId="3313"/>
    <cellStyle name="20% — акцент1 10 4" xfId="3029"/>
    <cellStyle name="20% - Акцент1 10 5" xfId="5615"/>
    <cellStyle name="20% — акцент1 10 5" xfId="7009"/>
    <cellStyle name="20% - Акцент1 10 6" xfId="2962"/>
    <cellStyle name="20% — акцент1 10 6" xfId="8188"/>
    <cellStyle name="20% - Акцент1 10 7" xfId="6943"/>
    <cellStyle name="20% - Акцент1 10 8" xfId="7614"/>
    <cellStyle name="20% - Акцент1 11" xfId="858"/>
    <cellStyle name="20% — акцент1 11" xfId="923"/>
    <cellStyle name="20% - Акцент1 11 2" xfId="1904"/>
    <cellStyle name="20% — акцент1 11 2" xfId="1969"/>
    <cellStyle name="20% - Акцент1 11 2 2" xfId="5351"/>
    <cellStyle name="20% — акцент1 11 2 2" xfId="4235"/>
    <cellStyle name="20% - Акцент1 11 2 3" xfId="4183"/>
    <cellStyle name="20% — акцент1 11 2 3" xfId="7677"/>
    <cellStyle name="20% - Акцент1 11 2 4" xfId="7635"/>
    <cellStyle name="20% — акцент1 11 2 4" xfId="8488"/>
    <cellStyle name="20% - Акцент1 11 2 5" xfId="7907"/>
    <cellStyle name="20% - Акцент1 11 3" xfId="4497"/>
    <cellStyle name="20% — акцент1 11 3" xfId="6086"/>
    <cellStyle name="20% - Акцент1 11 4" xfId="3329"/>
    <cellStyle name="20% — акцент1 11 4" xfId="3042"/>
    <cellStyle name="20% - Акцент1 11 5" xfId="5630"/>
    <cellStyle name="20% — акцент1 11 5" xfId="7022"/>
    <cellStyle name="20% - Акцент1 11 6" xfId="2978"/>
    <cellStyle name="20% — акцент1 11 6" xfId="8378"/>
    <cellStyle name="20% - Акцент1 11 7" xfId="6959"/>
    <cellStyle name="20% - Акцент1 11 8" xfId="7699"/>
    <cellStyle name="20% - Акцент1 12" xfId="871"/>
    <cellStyle name="20% — акцент1 12" xfId="934"/>
    <cellStyle name="20% - Акцент1 12 2" xfId="1917"/>
    <cellStyle name="20% — акцент1 12 2" xfId="1980"/>
    <cellStyle name="20% - Акцент1 12 2 2" xfId="5364"/>
    <cellStyle name="20% - Акцент1 12 2 3" xfId="8271"/>
    <cellStyle name="20% - Акцент1 12 2 4" xfId="8747"/>
    <cellStyle name="20% - Акцент1 12 3" xfId="4196"/>
    <cellStyle name="20% — акцент1 12 3" xfId="5378"/>
    <cellStyle name="20% - Акцент1 12 4" xfId="6050"/>
    <cellStyle name="20% — акцент1 12 4" xfId="8284"/>
    <cellStyle name="20% - Акцент1 12 5" xfId="2991"/>
    <cellStyle name="20% — акцент1 12 5" xfId="8759"/>
    <cellStyle name="20% - Акцент1 12 6" xfId="6971"/>
    <cellStyle name="20% - Акцент1 12 7" xfId="7474"/>
    <cellStyle name="20% - Акцент1 13" xfId="2092"/>
    <cellStyle name="20% — акцент1 13" xfId="922"/>
    <cellStyle name="20% — акцент1 13 2" xfId="1968"/>
    <cellStyle name="20% — акцент1 13 3" xfId="5387"/>
    <cellStyle name="20% - Акцент1 14" xfId="2098"/>
    <cellStyle name="20% — акцент1 14" xfId="961"/>
    <cellStyle name="20% — акцент1 14 2" xfId="2007"/>
    <cellStyle name="20% — акцент1 14 3" xfId="3061"/>
    <cellStyle name="20% — акцент1 15" xfId="973"/>
    <cellStyle name="20% — акцент1 15 2" xfId="2019"/>
    <cellStyle name="20% — акцент1 15 3" xfId="3077"/>
    <cellStyle name="20% — акцент1 16" xfId="985"/>
    <cellStyle name="20% — акцент1 16 2" xfId="2031"/>
    <cellStyle name="20% — акцент1 16 3" xfId="6099"/>
    <cellStyle name="20% — акцент1 17" xfId="997"/>
    <cellStyle name="20% — акцент1 17 2" xfId="2043"/>
    <cellStyle name="20% — акцент1 17 3" xfId="6108"/>
    <cellStyle name="20% — акцент1 18" xfId="1008"/>
    <cellStyle name="20% — акцент1 18 2" xfId="2054"/>
    <cellStyle name="20% — акцент1 18 3" xfId="6124"/>
    <cellStyle name="20% — акцент1 19" xfId="1019"/>
    <cellStyle name="20% — акцент1 19 2" xfId="2065"/>
    <cellStyle name="20% — акцент1 19 3" xfId="6133"/>
    <cellStyle name="20% - Акцент1 2" xfId="52"/>
    <cellStyle name="20% — акцент1 2" xfId="149"/>
    <cellStyle name="20% - Акцент1 2 10" xfId="2172"/>
    <cellStyle name="20% — акцент1 2 10" xfId="6318"/>
    <cellStyle name="20% - Акцент1 2 11" xfId="6187"/>
    <cellStyle name="20% - Акцент1 2 12" xfId="7454"/>
    <cellStyle name="20% - Акцент1 2 2" xfId="162"/>
    <cellStyle name="20% — акцент1 2 2" xfId="386"/>
    <cellStyle name="20% - Акцент1 2 2 10" xfId="8071"/>
    <cellStyle name="20% - Акцент1 2 2 2" xfId="399"/>
    <cellStyle name="20% — акцент1 2 2 2" xfId="1432"/>
    <cellStyle name="20% - Акцент1 2 2 2 2" xfId="1445"/>
    <cellStyle name="20% — акцент1 2 2 2 2" xfId="4879"/>
    <cellStyle name="20% - Акцент1 2 2 2 2 2" xfId="4892"/>
    <cellStyle name="20% - Акцент1 2 2 2 2 3" xfId="7989"/>
    <cellStyle name="20% - Акцент1 2 2 2 2 4" xfId="8590"/>
    <cellStyle name="20% - Акцент1 2 2 2 3" xfId="3724"/>
    <cellStyle name="20% — акцент1 2 2 2 3" xfId="7976"/>
    <cellStyle name="20% - Акцент1 2 2 2 4" xfId="5774"/>
    <cellStyle name="20% — акцент1 2 2 2 4" xfId="7153"/>
    <cellStyle name="20% - Акцент1 2 2 2 5" xfId="2519"/>
    <cellStyle name="20% - Акцент1 2 2 2 6" xfId="6523"/>
    <cellStyle name="20% - Акцент1 2 2 2 7" xfId="8385"/>
    <cellStyle name="20% - Акцент1 2 2 3" xfId="715"/>
    <cellStyle name="20% — акцент1 2 2 3" xfId="3711"/>
    <cellStyle name="20% - Акцент1 2 2 3 2" xfId="1761"/>
    <cellStyle name="20% - Акцент1 2 2 3 2 2" xfId="5208"/>
    <cellStyle name="20% - Акцент1 2 2 3 3" xfId="4040"/>
    <cellStyle name="20% - Акцент1 2 2 3 4" xfId="5978"/>
    <cellStyle name="20% - Акцент1 2 2 3 5" xfId="2835"/>
    <cellStyle name="20% - Акцент1 2 2 3 6" xfId="6833"/>
    <cellStyle name="20% - Акцент1 2 2 3 7" xfId="8298"/>
    <cellStyle name="20% - Акцент1 2 2 4" xfId="1207"/>
    <cellStyle name="20% — акцент1 2 2 4" xfId="5762"/>
    <cellStyle name="20% - Акцент1 2 2 4 2" xfId="4654"/>
    <cellStyle name="20% - Акцент1 2 2 4 3" xfId="3486"/>
    <cellStyle name="20% - Акцент1 2 2 4 4" xfId="7278"/>
    <cellStyle name="20% - Акцент1 2 2 4 5" xfId="7455"/>
    <cellStyle name="20% - Акцент1 2 2 5" xfId="4354"/>
    <cellStyle name="20% — акцент1 2 2 5" xfId="2506"/>
    <cellStyle name="20% - Акцент1 2 2 6" xfId="3186"/>
    <cellStyle name="20% — акцент1 2 2 6" xfId="6511"/>
    <cellStyle name="20% - Акцент1 2 2 7" xfId="5498"/>
    <cellStyle name="20% — акцент1 2 2 7" xfId="7326"/>
    <cellStyle name="20% - Акцент1 2 2 8" xfId="2281"/>
    <cellStyle name="20% - Акцент1 2 2 9" xfId="6293"/>
    <cellStyle name="20% - Акцент1 2 3" xfId="504"/>
    <cellStyle name="20% — акцент1 2 3" xfId="702"/>
    <cellStyle name="20% - Акцент1 2 3 2" xfId="1550"/>
    <cellStyle name="20% — акцент1 2 3 2" xfId="1748"/>
    <cellStyle name="20% - Акцент1 2 3 2 2" xfId="4997"/>
    <cellStyle name="20% — акцент1 2 3 2 2" xfId="5195"/>
    <cellStyle name="20% - Акцент1 2 3 2 3" xfId="8059"/>
    <cellStyle name="20% — акцент1 2 3 2 3" xfId="8174"/>
    <cellStyle name="20% - Акцент1 2 3 2 4" xfId="8638"/>
    <cellStyle name="20% — акцент1 2 3 2 4" xfId="8699"/>
    <cellStyle name="20% - Акцент1 2 3 3" xfId="3829"/>
    <cellStyle name="20% — акцент1 2 3 3" xfId="4027"/>
    <cellStyle name="20% - Акцент1 2 3 4" xfId="5846"/>
    <cellStyle name="20% — акцент1 2 3 4" xfId="5966"/>
    <cellStyle name="20% - Акцент1 2 3 5" xfId="2624"/>
    <cellStyle name="20% — акцент1 2 3 5" xfId="2822"/>
    <cellStyle name="20% - Акцент1 2 3 6" xfId="6627"/>
    <cellStyle name="20% — акцент1 2 3 6" xfId="6820"/>
    <cellStyle name="20% - Акцент1 2 3 7" xfId="7424"/>
    <cellStyle name="20% — акцент1 2 3 7" xfId="8425"/>
    <cellStyle name="20% - Акцент1 2 4" xfId="293"/>
    <cellStyle name="20% — акцент1 2 4" xfId="1194"/>
    <cellStyle name="20% - Акцент1 2 4 2" xfId="1339"/>
    <cellStyle name="20% — акцент1 2 4 2" xfId="4641"/>
    <cellStyle name="20% - Акцент1 2 4 2 2" xfId="4786"/>
    <cellStyle name="20% - Акцент1 2 4 2 3" xfId="7917"/>
    <cellStyle name="20% - Акцент1 2 4 2 4" xfId="7703"/>
    <cellStyle name="20% - Акцент1 2 4 3" xfId="3618"/>
    <cellStyle name="20% — акцент1 2 4 3" xfId="3473"/>
    <cellStyle name="20% - Акцент1 2 4 4" xfId="5678"/>
    <cellStyle name="20% — акцент1 2 4 4" xfId="7265"/>
    <cellStyle name="20% - Акцент1 2 4 5" xfId="2413"/>
    <cellStyle name="20% — акцент1 2 4 5" xfId="8389"/>
    <cellStyle name="20% - Акцент1 2 4 6" xfId="6423"/>
    <cellStyle name="20% - Акцент1 2 4 7" xfId="6181"/>
    <cellStyle name="20% - Акцент1 2 5" xfId="609"/>
    <cellStyle name="20% — акцент1 2 5" xfId="4341"/>
    <cellStyle name="20% - Акцент1 2 5 2" xfId="1655"/>
    <cellStyle name="20% - Акцент1 2 5 2 2" xfId="5102"/>
    <cellStyle name="20% - Акцент1 2 5 3" xfId="3934"/>
    <cellStyle name="20% - Акцент1 2 5 4" xfId="5918"/>
    <cellStyle name="20% - Акцент1 2 5 5" xfId="2729"/>
    <cellStyle name="20% - Акцент1 2 5 6" xfId="6730"/>
    <cellStyle name="20% - Акцент1 2 5 7" xfId="7485"/>
    <cellStyle name="20% - Акцент1 2 6" xfId="1100"/>
    <cellStyle name="20% — акцент1 2 6" xfId="3173"/>
    <cellStyle name="20% - Акцент1 2 6 2" xfId="4548"/>
    <cellStyle name="20% - Акцент1 2 6 3" xfId="3380"/>
    <cellStyle name="20% - Акцент1 2 6 4" xfId="7175"/>
    <cellStyle name="20% - Акцент1 2 6 5" xfId="7491"/>
    <cellStyle name="20% - Акцент1 2 7" xfId="4248"/>
    <cellStyle name="20% — акцент1 2 7" xfId="5486"/>
    <cellStyle name="20% - Акцент1 2 8" xfId="3079"/>
    <cellStyle name="20% — акцент1 2 8" xfId="2268"/>
    <cellStyle name="20% - Акцент1 2 9" xfId="5402"/>
    <cellStyle name="20% — акцент1 2 9" xfId="6280"/>
    <cellStyle name="20% — акцент1 20" xfId="1030"/>
    <cellStyle name="20% — акцент1 20 2" xfId="2076"/>
    <cellStyle name="20% — акцент1 20 3" xfId="6149"/>
    <cellStyle name="20% — акцент1 21" xfId="1043"/>
    <cellStyle name="20% — акцент1 21 2" xfId="6160"/>
    <cellStyle name="20% — акцент1 22" xfId="1052"/>
    <cellStyle name="20% — акцент1 23" xfId="1076"/>
    <cellStyle name="20% — акцент1 24" xfId="1073"/>
    <cellStyle name="20% — акцент1 25" xfId="1114"/>
    <cellStyle name="20% — акцент1 26" xfId="2120"/>
    <cellStyle name="20% — акцент1 27" xfId="2143"/>
    <cellStyle name="20% — акцент1 28" xfId="2138"/>
    <cellStyle name="20% — акцент1 29" xfId="7363"/>
    <cellStyle name="20% - Акцент1 3" xfId="69"/>
    <cellStyle name="20% — акцент1 3" xfId="254"/>
    <cellStyle name="20% - Акцент1 3 10" xfId="2188"/>
    <cellStyle name="20% — акцент1 3 10" xfId="7457"/>
    <cellStyle name="20% - Акцент1 3 11" xfId="6201"/>
    <cellStyle name="20% - Акцент1 3 12" xfId="7886"/>
    <cellStyle name="20% - Акцент1 3 2" xfId="176"/>
    <cellStyle name="20% — акцент1 3 2" xfId="491"/>
    <cellStyle name="20% - Акцент1 3 2 10" xfId="8567"/>
    <cellStyle name="20% - Акцент1 3 2 2" xfId="413"/>
    <cellStyle name="20% — акцент1 3 2 2" xfId="1537"/>
    <cellStyle name="20% - Акцент1 3 2 2 2" xfId="1459"/>
    <cellStyle name="20% — акцент1 3 2 2 2" xfId="4984"/>
    <cellStyle name="20% - Акцент1 3 2 2 2 2" xfId="4906"/>
    <cellStyle name="20% - Акцент1 3 2 2 2 3" xfId="8003"/>
    <cellStyle name="20% - Акцент1 3 2 2 2 4" xfId="8602"/>
    <cellStyle name="20% - Акцент1 3 2 2 3" xfId="3738"/>
    <cellStyle name="20% — акцент1 3 2 2 3" xfId="8046"/>
    <cellStyle name="20% - Акцент1 3 2 2 4" xfId="5786"/>
    <cellStyle name="20% — акцент1 3 2 2 4" xfId="8626"/>
    <cellStyle name="20% - Акцент1 3 2 2 5" xfId="2533"/>
    <cellStyle name="20% - Акцент1 3 2 2 6" xfId="6537"/>
    <cellStyle name="20% - Акцент1 3 2 2 7" xfId="7591"/>
    <cellStyle name="20% - Акцент1 3 2 3" xfId="729"/>
    <cellStyle name="20% — акцент1 3 2 3" xfId="3816"/>
    <cellStyle name="20% - Акцент1 3 2 3 2" xfId="1775"/>
    <cellStyle name="20% - Акцент1 3 2 3 2 2" xfId="5222"/>
    <cellStyle name="20% - Акцент1 3 2 3 3" xfId="4054"/>
    <cellStyle name="20% - Акцент1 3 2 3 4" xfId="5990"/>
    <cellStyle name="20% - Акцент1 3 2 3 5" xfId="2849"/>
    <cellStyle name="20% - Акцент1 3 2 3 6" xfId="6847"/>
    <cellStyle name="20% - Акцент1 3 2 3 7" xfId="7145"/>
    <cellStyle name="20% - Акцент1 3 2 4" xfId="1221"/>
    <cellStyle name="20% — акцент1 3 2 4" xfId="5834"/>
    <cellStyle name="20% - Акцент1 3 2 4 2" xfId="4668"/>
    <cellStyle name="20% - Акцент1 3 2 4 3" xfId="3500"/>
    <cellStyle name="20% - Акцент1 3 2 4 4" xfId="7292"/>
    <cellStyle name="20% - Акцент1 3 2 4 5" xfId="7119"/>
    <cellStyle name="20% - Акцент1 3 2 5" xfId="4368"/>
    <cellStyle name="20% — акцент1 3 2 5" xfId="2611"/>
    <cellStyle name="20% - Акцент1 3 2 6" xfId="3200"/>
    <cellStyle name="20% — акцент1 3 2 6" xfId="6614"/>
    <cellStyle name="20% - Акцент1 3 2 7" xfId="5510"/>
    <cellStyle name="20% — акцент1 3 2 7" xfId="8459"/>
    <cellStyle name="20% - Акцент1 3 2 8" xfId="2295"/>
    <cellStyle name="20% - Акцент1 3 2 9" xfId="6306"/>
    <cellStyle name="20% - Акцент1 3 3" xfId="519"/>
    <cellStyle name="20% — акцент1 3 3" xfId="807"/>
    <cellStyle name="20% - Акцент1 3 3 2" xfId="1565"/>
    <cellStyle name="20% — акцент1 3 3 2" xfId="1853"/>
    <cellStyle name="20% - Акцент1 3 3 2 2" xfId="5012"/>
    <cellStyle name="20% — акцент1 3 3 2 2" xfId="5300"/>
    <cellStyle name="20% - Акцент1 3 3 2 3" xfId="8072"/>
    <cellStyle name="20% — акцент1 3 3 2 3" xfId="8224"/>
    <cellStyle name="20% - Акцент1 3 3 2 4" xfId="8650"/>
    <cellStyle name="20% — акцент1 3 3 2 4" xfId="8711"/>
    <cellStyle name="20% - Акцент1 3 3 3" xfId="3844"/>
    <cellStyle name="20% — акцент1 3 3 3" xfId="4132"/>
    <cellStyle name="20% - Акцент1 3 3 4" xfId="5858"/>
    <cellStyle name="20% — акцент1 3 3 4" xfId="6014"/>
    <cellStyle name="20% - Акцент1 3 3 5" xfId="2639"/>
    <cellStyle name="20% — акцент1 3 3 5" xfId="2927"/>
    <cellStyle name="20% - Акцент1 3 3 6" xfId="6641"/>
    <cellStyle name="20% — акцент1 3 3 6" xfId="6908"/>
    <cellStyle name="20% - Акцент1 3 3 7" xfId="8375"/>
    <cellStyle name="20% — акцент1 3 3 7" xfId="8383"/>
    <cellStyle name="20% - Акцент1 3 4" xfId="308"/>
    <cellStyle name="20% — акцент1 3 4" xfId="1299"/>
    <cellStyle name="20% - Акцент1 3 4 2" xfId="1354"/>
    <cellStyle name="20% — акцент1 3 4 2" xfId="4746"/>
    <cellStyle name="20% - Акцент1 3 4 2 2" xfId="4801"/>
    <cellStyle name="20% - Акцент1 3 4 2 3" xfId="7931"/>
    <cellStyle name="20% - Акцент1 3 4 2 4" xfId="7103"/>
    <cellStyle name="20% - Акцент1 3 4 3" xfId="3633"/>
    <cellStyle name="20% — акцент1 3 4 3" xfId="3578"/>
    <cellStyle name="20% - Акцент1 3 4 4" xfId="5690"/>
    <cellStyle name="20% — акцент1 3 4 4" xfId="7338"/>
    <cellStyle name="20% - Акцент1 3 4 5" xfId="2428"/>
    <cellStyle name="20% — акцент1 3 4 5" xfId="7749"/>
    <cellStyle name="20% - Акцент1 3 4 6" xfId="6437"/>
    <cellStyle name="20% - Акцент1 3 4 7" xfId="6172"/>
    <cellStyle name="20% - Акцент1 3 5" xfId="624"/>
    <cellStyle name="20% — акцент1 3 5" xfId="4446"/>
    <cellStyle name="20% - Акцент1 3 5 2" xfId="1670"/>
    <cellStyle name="20% - Акцент1 3 5 2 2" xfId="5117"/>
    <cellStyle name="20% - Акцент1 3 5 3" xfId="3949"/>
    <cellStyle name="20% - Акцент1 3 5 4" xfId="5930"/>
    <cellStyle name="20% - Акцент1 3 5 5" xfId="2744"/>
    <cellStyle name="20% - Акцент1 3 5 6" xfId="6744"/>
    <cellStyle name="20% - Акцент1 3 5 7" xfId="7059"/>
    <cellStyle name="20% - Акцент1 3 6" xfId="1116"/>
    <cellStyle name="20% — акцент1 3 6" xfId="3278"/>
    <cellStyle name="20% - Акцент1 3 6 2" xfId="4563"/>
    <cellStyle name="20% - Акцент1 3 6 3" xfId="3395"/>
    <cellStyle name="20% - Акцент1 3 6 4" xfId="7189"/>
    <cellStyle name="20% - Акцент1 3 6 5" xfId="7900"/>
    <cellStyle name="20% - Акцент1 3 7" xfId="4263"/>
    <cellStyle name="20% — акцент1 3 7" xfId="5582"/>
    <cellStyle name="20% - Акцент1 3 8" xfId="3095"/>
    <cellStyle name="20% — акцент1 3 8" xfId="2373"/>
    <cellStyle name="20% - Акцент1 3 9" xfId="5414"/>
    <cellStyle name="20% — акцент1 3 9" xfId="6384"/>
    <cellStyle name="20% — акцент1 30" xfId="7471"/>
    <cellStyle name="20% — акцент1 31" xfId="8772"/>
    <cellStyle name="20% — акцент1 32" xfId="8781"/>
    <cellStyle name="20% - Акцент1 4" xfId="84"/>
    <cellStyle name="20% — акцент1 4" xfId="267"/>
    <cellStyle name="20% - Акцент1 4 10" xfId="2203"/>
    <cellStyle name="20% — акцент1 4 10" xfId="6214"/>
    <cellStyle name="20% - Акцент1 4 11" xfId="6216"/>
    <cellStyle name="20% - Акцент1 4 12" xfId="8158"/>
    <cellStyle name="20% - Акцент1 4 2" xfId="189"/>
    <cellStyle name="20% — акцент1 4 2" xfId="558"/>
    <cellStyle name="20% - Акцент1 4 2 10" xfId="7464"/>
    <cellStyle name="20% - Акцент1 4 2 2" xfId="426"/>
    <cellStyle name="20% — акцент1 4 2 2" xfId="1604"/>
    <cellStyle name="20% - Акцент1 4 2 2 2" xfId="1472"/>
    <cellStyle name="20% — акцент1 4 2 2 2" xfId="5051"/>
    <cellStyle name="20% - Акцент1 4 2 2 2 2" xfId="4919"/>
    <cellStyle name="20% - Акцент1 4 2 2 2 3" xfId="8016"/>
    <cellStyle name="20% - Акцент1 4 2 2 2 4" xfId="8614"/>
    <cellStyle name="20% - Акцент1 4 2 2 3" xfId="3751"/>
    <cellStyle name="20% — акцент1 4 2 2 3" xfId="8103"/>
    <cellStyle name="20% - Акцент1 4 2 2 4" xfId="5798"/>
    <cellStyle name="20% — акцент1 4 2 2 4" xfId="8674"/>
    <cellStyle name="20% - Акцент1 4 2 2 5" xfId="2546"/>
    <cellStyle name="20% - Акцент1 4 2 2 6" xfId="6549"/>
    <cellStyle name="20% - Акцент1 4 2 2 7" xfId="7541"/>
    <cellStyle name="20% - Акцент1 4 2 3" xfId="742"/>
    <cellStyle name="20% — акцент1 4 2 3" xfId="3883"/>
    <cellStyle name="20% - Акцент1 4 2 3 2" xfId="1788"/>
    <cellStyle name="20% - Акцент1 4 2 3 2 2" xfId="5235"/>
    <cellStyle name="20% - Акцент1 4 2 3 3" xfId="4067"/>
    <cellStyle name="20% - Акцент1 4 2 3 4" xfId="6002"/>
    <cellStyle name="20% - Акцент1 4 2 3 5" xfId="2862"/>
    <cellStyle name="20% - Акцент1 4 2 3 6" xfId="6860"/>
    <cellStyle name="20% - Акцент1 4 2 3 7" xfId="8420"/>
    <cellStyle name="20% - Акцент1 4 2 4" xfId="1234"/>
    <cellStyle name="20% — акцент1 4 2 4" xfId="5894"/>
    <cellStyle name="20% - Акцент1 4 2 4 2" xfId="4681"/>
    <cellStyle name="20% - Акцент1 4 2 4 3" xfId="3513"/>
    <cellStyle name="20% - Акцент1 4 2 4 4" xfId="7305"/>
    <cellStyle name="20% - Акцент1 4 2 4 5" xfId="8382"/>
    <cellStyle name="20% - Акцент1 4 2 5" xfId="4381"/>
    <cellStyle name="20% — акцент1 4 2 5" xfId="2678"/>
    <cellStyle name="20% - Акцент1 4 2 6" xfId="3213"/>
    <cellStyle name="20% — акцент1 4 2 6" xfId="6680"/>
    <cellStyle name="20% - Акцент1 4 2 7" xfId="5522"/>
    <cellStyle name="20% — акцент1 4 2 7" xfId="8485"/>
    <cellStyle name="20% - Акцент1 4 2 8" xfId="2308"/>
    <cellStyle name="20% - Акцент1 4 2 9" xfId="6319"/>
    <cellStyle name="20% - Акцент1 4 3" xfId="532"/>
    <cellStyle name="20% — акцент1 4 3" xfId="820"/>
    <cellStyle name="20% - Акцент1 4 3 2" xfId="1578"/>
    <cellStyle name="20% — акцент1 4 3 2" xfId="1866"/>
    <cellStyle name="20% - Акцент1 4 3 2 2" xfId="5025"/>
    <cellStyle name="20% — акцент1 4 3 2 2" xfId="5313"/>
    <cellStyle name="20% - Акцент1 4 3 2 3" xfId="8085"/>
    <cellStyle name="20% — акцент1 4 3 2 3" xfId="8237"/>
    <cellStyle name="20% - Акцент1 4 3 2 4" xfId="8662"/>
    <cellStyle name="20% — акцент1 4 3 2 4" xfId="8723"/>
    <cellStyle name="20% - Акцент1 4 3 3" xfId="3857"/>
    <cellStyle name="20% — акцент1 4 3 3" xfId="4145"/>
    <cellStyle name="20% - Акцент1 4 3 4" xfId="5870"/>
    <cellStyle name="20% — акцент1 4 3 4" xfId="6026"/>
    <cellStyle name="20% - Акцент1 4 3 5" xfId="2652"/>
    <cellStyle name="20% — акцент1 4 3 5" xfId="2940"/>
    <cellStyle name="20% - Акцент1 4 3 6" xfId="6654"/>
    <cellStyle name="20% — акцент1 4 3 6" xfId="6921"/>
    <cellStyle name="20% - Акцент1 4 3 7" xfId="7081"/>
    <cellStyle name="20% — акцент1 4 3 7" xfId="7319"/>
    <cellStyle name="20% - Акцент1 4 4" xfId="321"/>
    <cellStyle name="20% — акцент1 4 4" xfId="1312"/>
    <cellStyle name="20% - Акцент1 4 4 2" xfId="1367"/>
    <cellStyle name="20% — акцент1 4 4 2" xfId="4759"/>
    <cellStyle name="20% - Акцент1 4 4 2 2" xfId="4814"/>
    <cellStyle name="20% - Акцент1 4 4 2 3" xfId="7944"/>
    <cellStyle name="20% - Акцент1 4 4 2 4" xfId="7697"/>
    <cellStyle name="20% - Акцент1 4 4 3" xfId="3646"/>
    <cellStyle name="20% — акцент1 4 4 3" xfId="3591"/>
    <cellStyle name="20% - Акцент1 4 4 4" xfId="5702"/>
    <cellStyle name="20% — акцент1 4 4 4" xfId="7351"/>
    <cellStyle name="20% - Акцент1 4 4 5" xfId="2441"/>
    <cellStyle name="20% — акцент1 4 4 5" xfId="7832"/>
    <cellStyle name="20% - Акцент1 4 4 6" xfId="6449"/>
    <cellStyle name="20% - Акцент1 4 4 7" xfId="7148"/>
    <cellStyle name="20% - Акцент1 4 5" xfId="637"/>
    <cellStyle name="20% — акцент1 4 5" xfId="4459"/>
    <cellStyle name="20% - Акцент1 4 5 2" xfId="1683"/>
    <cellStyle name="20% - Акцент1 4 5 2 2" xfId="5130"/>
    <cellStyle name="20% - Акцент1 4 5 3" xfId="3962"/>
    <cellStyle name="20% - Акцент1 4 5 4" xfId="5942"/>
    <cellStyle name="20% - Акцент1 4 5 5" xfId="2757"/>
    <cellStyle name="20% - Акцент1 4 5 6" xfId="6757"/>
    <cellStyle name="20% - Акцент1 4 5 7" xfId="8470"/>
    <cellStyle name="20% - Акцент1 4 6" xfId="1129"/>
    <cellStyle name="20% — акцент1 4 6" xfId="3291"/>
    <cellStyle name="20% - Акцент1 4 6 2" xfId="4576"/>
    <cellStyle name="20% - Акцент1 4 6 3" xfId="3408"/>
    <cellStyle name="20% - Акцент1 4 6 4" xfId="7202"/>
    <cellStyle name="20% - Акцент1 4 6 5" xfId="7459"/>
    <cellStyle name="20% - Акцент1 4 7" xfId="4276"/>
    <cellStyle name="20% — акцент1 4 7" xfId="5594"/>
    <cellStyle name="20% - Акцент1 4 8" xfId="3108"/>
    <cellStyle name="20% — акцент1 4 8" xfId="2386"/>
    <cellStyle name="20% - Акцент1 4 9" xfId="5426"/>
    <cellStyle name="20% — акцент1 4 9" xfId="6397"/>
    <cellStyle name="20% - Акцент1 5" xfId="97"/>
    <cellStyle name="20% — акцент1 5" xfId="567"/>
    <cellStyle name="20% - Акцент1 5 10" xfId="2216"/>
    <cellStyle name="20% - Акцент1 5 11" xfId="6229"/>
    <cellStyle name="20% - Акцент1 5 12" xfId="8030"/>
    <cellStyle name="20% - Акцент1 5 2" xfId="202"/>
    <cellStyle name="20% — акцент1 5 2" xfId="1613"/>
    <cellStyle name="20% - Акцент1 5 2 10" xfId="6292"/>
    <cellStyle name="20% - Акцент1 5 2 2" xfId="439"/>
    <cellStyle name="20% — акцент1 5 2 2" xfId="5060"/>
    <cellStyle name="20% - Акцент1 5 2 2 2" xfId="1485"/>
    <cellStyle name="20% - Акцент1 5 2 2 2 2" xfId="4932"/>
    <cellStyle name="20% - Акцент1 5 2 2 3" xfId="3764"/>
    <cellStyle name="20% - Акцент1 5 2 2 4" xfId="5810"/>
    <cellStyle name="20% - Акцент1 5 2 2 5" xfId="2559"/>
    <cellStyle name="20% - Акцент1 5 2 2 6" xfId="6562"/>
    <cellStyle name="20% - Акцент1 5 2 2 7" xfId="7879"/>
    <cellStyle name="20% - Акцент1 5 2 3" xfId="755"/>
    <cellStyle name="20% — акцент1 5 2 3" xfId="3892"/>
    <cellStyle name="20% - Акцент1 5 2 3 2" xfId="1801"/>
    <cellStyle name="20% - Акцент1 5 2 3 2 2" xfId="5248"/>
    <cellStyle name="20% - Акцент1 5 2 3 3" xfId="4080"/>
    <cellStyle name="20% - Акцент1 5 2 3 4" xfId="2875"/>
    <cellStyle name="20% - Акцент1 5 2 3 5" xfId="6873"/>
    <cellStyle name="20% - Акцент1 5 2 3 6" xfId="8042"/>
    <cellStyle name="20% - Акцент1 5 2 4" xfId="1247"/>
    <cellStyle name="20% — акцент1 5 2 4" xfId="7494"/>
    <cellStyle name="20% - Акцент1 5 2 4 2" xfId="4694"/>
    <cellStyle name="20% - Акцент1 5 2 4 3" xfId="3526"/>
    <cellStyle name="20% - Акцент1 5 2 4 4" xfId="7322"/>
    <cellStyle name="20% - Акцент1 5 2 5" xfId="4394"/>
    <cellStyle name="20% — акцент1 5 2 5" xfId="8220"/>
    <cellStyle name="20% - Акцент1 5 2 6" xfId="3226"/>
    <cellStyle name="20% - Акцент1 5 2 7" xfId="5534"/>
    <cellStyle name="20% - Акцент1 5 2 8" xfId="2321"/>
    <cellStyle name="20% - Акцент1 5 2 9" xfId="6332"/>
    <cellStyle name="20% - Акцент1 5 3" xfId="545"/>
    <cellStyle name="20% — акцент1 5 3" xfId="4510"/>
    <cellStyle name="20% - Акцент1 5 3 2" xfId="1591"/>
    <cellStyle name="20% - Акцент1 5 3 2 2" xfId="5038"/>
    <cellStyle name="20% - Акцент1 5 3 3" xfId="3870"/>
    <cellStyle name="20% - Акцент1 5 3 4" xfId="5882"/>
    <cellStyle name="20% - Акцент1 5 3 5" xfId="2665"/>
    <cellStyle name="20% - Акцент1 5 3 6" xfId="6667"/>
    <cellStyle name="20% - Акцент1 5 3 7" xfId="7895"/>
    <cellStyle name="20% - Акцент1 5 4" xfId="334"/>
    <cellStyle name="20% — акцент1 5 4" xfId="3342"/>
    <cellStyle name="20% - Акцент1 5 4 2" xfId="1380"/>
    <cellStyle name="20% - Акцент1 5 4 2 2" xfId="4827"/>
    <cellStyle name="20% - Акцент1 5 4 3" xfId="3659"/>
    <cellStyle name="20% - Акцент1 5 4 4" xfId="5714"/>
    <cellStyle name="20% - Акцент1 5 4 5" xfId="2454"/>
    <cellStyle name="20% - Акцент1 5 4 6" xfId="6462"/>
    <cellStyle name="20% - Акцент1 5 4 7" xfId="8422"/>
    <cellStyle name="20% - Акцент1 5 5" xfId="650"/>
    <cellStyle name="20% — акцент1 5 5" xfId="5642"/>
    <cellStyle name="20% - Акцент1 5 5 2" xfId="1696"/>
    <cellStyle name="20% - Акцент1 5 5 2 2" xfId="5143"/>
    <cellStyle name="20% - Акцент1 5 5 3" xfId="3975"/>
    <cellStyle name="20% - Акцент1 5 5 4" xfId="2770"/>
    <cellStyle name="20% - Акцент1 5 5 5" xfId="6770"/>
    <cellStyle name="20% - Акцент1 5 5 6" xfId="7438"/>
    <cellStyle name="20% - Акцент1 5 6" xfId="1142"/>
    <cellStyle name="20% — акцент1 5 6" xfId="2687"/>
    <cellStyle name="20% - Акцент1 5 6 2" xfId="4589"/>
    <cellStyle name="20% - Акцент1 5 6 3" xfId="3421"/>
    <cellStyle name="20% - Акцент1 5 6 4" xfId="7215"/>
    <cellStyle name="20% - Акцент1 5 6 5" xfId="8136"/>
    <cellStyle name="20% - Акцент1 5 7" xfId="4289"/>
    <cellStyle name="20% — акцент1 5 7" xfId="6689"/>
    <cellStyle name="20% - Акцент1 5 8" xfId="3121"/>
    <cellStyle name="20% — акцент1 5 8" xfId="7331"/>
    <cellStyle name="20% - Акцент1 5 9" xfId="5438"/>
    <cellStyle name="20% - Акцент1 6" xfId="110"/>
    <cellStyle name="20% — акцент1 6" xfId="280"/>
    <cellStyle name="20% - Акцент1 6 10" xfId="6242"/>
    <cellStyle name="20% - Акцент1 6 11" xfId="6461"/>
    <cellStyle name="20% - Акцент1 6 2" xfId="215"/>
    <cellStyle name="20% — акцент1 6 2" xfId="1326"/>
    <cellStyle name="20% - Акцент1 6 2 10" xfId="7158"/>
    <cellStyle name="20% - Акцент1 6 2 2" xfId="452"/>
    <cellStyle name="20% — акцент1 6 2 2" xfId="4773"/>
    <cellStyle name="20% - Акцент1 6 2 2 2" xfId="1498"/>
    <cellStyle name="20% - Акцент1 6 2 2 2 2" xfId="4945"/>
    <cellStyle name="20% - Акцент1 6 2 2 3" xfId="3777"/>
    <cellStyle name="20% - Акцент1 6 2 2 4" xfId="5822"/>
    <cellStyle name="20% - Акцент1 6 2 2 5" xfId="2572"/>
    <cellStyle name="20% - Акцент1 6 2 2 6" xfId="6575"/>
    <cellStyle name="20% - Акцент1 6 2 2 7" xfId="7135"/>
    <cellStyle name="20% - Акцент1 6 2 3" xfId="768"/>
    <cellStyle name="20% — акцент1 6 2 3" xfId="3605"/>
    <cellStyle name="20% - Акцент1 6 2 3 2" xfId="1814"/>
    <cellStyle name="20% - Акцент1 6 2 3 2 2" xfId="5261"/>
    <cellStyle name="20% - Акцент1 6 2 3 3" xfId="4093"/>
    <cellStyle name="20% - Акцент1 6 2 3 4" xfId="2888"/>
    <cellStyle name="20% - Акцент1 6 2 3 5" xfId="6886"/>
    <cellStyle name="20% - Акцент1 6 2 3 6" xfId="7120"/>
    <cellStyle name="20% - Акцент1 6 2 4" xfId="1260"/>
    <cellStyle name="20% — акцент1 6 2 4" xfId="7365"/>
    <cellStyle name="20% - Акцент1 6 2 4 2" xfId="4707"/>
    <cellStyle name="20% - Акцент1 6 2 4 3" xfId="3539"/>
    <cellStyle name="20% - Акцент1 6 2 4 4" xfId="8381"/>
    <cellStyle name="20% - Акцент1 6 2 5" xfId="4407"/>
    <cellStyle name="20% — акцент1 6 2 5" xfId="7095"/>
    <cellStyle name="20% - Акцент1 6 2 6" xfId="3239"/>
    <cellStyle name="20% - Акцент1 6 2 7" xfId="5546"/>
    <cellStyle name="20% - Акцент1 6 2 8" xfId="2334"/>
    <cellStyle name="20% - Акцент1 6 2 9" xfId="6345"/>
    <cellStyle name="20% - Акцент1 6 3" xfId="347"/>
    <cellStyle name="20% — акцент1 6 3" xfId="4519"/>
    <cellStyle name="20% - Акцент1 6 3 2" xfId="1393"/>
    <cellStyle name="20% - Акцент1 6 3 2 2" xfId="4840"/>
    <cellStyle name="20% - Акцент1 6 3 3" xfId="3672"/>
    <cellStyle name="20% - Акцент1 6 3 4" xfId="5726"/>
    <cellStyle name="20% - Акцент1 6 3 5" xfId="2467"/>
    <cellStyle name="20% - Акцент1 6 3 6" xfId="6475"/>
    <cellStyle name="20% - Акцент1 6 3 7" xfId="8044"/>
    <cellStyle name="20% - Акцент1 6 4" xfId="663"/>
    <cellStyle name="20% — акцент1 6 4" xfId="3351"/>
    <cellStyle name="20% - Акцент1 6 4 2" xfId="1709"/>
    <cellStyle name="20% - Акцент1 6 4 2 2" xfId="5156"/>
    <cellStyle name="20% - Акцент1 6 4 3" xfId="3988"/>
    <cellStyle name="20% - Акцент1 6 4 4" xfId="5954"/>
    <cellStyle name="20% - Акцент1 6 4 5" xfId="2783"/>
    <cellStyle name="20% - Акцент1 6 4 6" xfId="6783"/>
    <cellStyle name="20% - Акцент1 6 4 7" xfId="7903"/>
    <cellStyle name="20% - Акцент1 6 5" xfId="1155"/>
    <cellStyle name="20% — акцент1 6 5" xfId="5651"/>
    <cellStyle name="20% - Акцент1 6 5 2" xfId="4602"/>
    <cellStyle name="20% - Акцент1 6 5 3" xfId="3434"/>
    <cellStyle name="20% - Акцент1 6 5 4" xfId="7227"/>
    <cellStyle name="20% - Акцент1 6 5 5" xfId="8423"/>
    <cellStyle name="20% - Акцент1 6 6" xfId="4302"/>
    <cellStyle name="20% — акцент1 6 6" xfId="2400"/>
    <cellStyle name="20% - Акцент1 6 7" xfId="3134"/>
    <cellStyle name="20% — акцент1 6 7" xfId="6411"/>
    <cellStyle name="20% - Акцент1 6 8" xfId="5450"/>
    <cellStyle name="20% — акцент1 6 8" xfId="6639"/>
    <cellStyle name="20% - Акцент1 6 9" xfId="2229"/>
    <cellStyle name="20% - Акцент1 7" xfId="123"/>
    <cellStyle name="20% — акцент1 7" xfId="596"/>
    <cellStyle name="20% - Акцент1 7 10" xfId="6255"/>
    <cellStyle name="20% - Акцент1 7 11" xfId="6561"/>
    <cellStyle name="20% - Акцент1 7 2" xfId="228"/>
    <cellStyle name="20% — акцент1 7 2" xfId="1642"/>
    <cellStyle name="20% - Акцент1 7 2 10" xfId="7141"/>
    <cellStyle name="20% - Акцент1 7 2 2" xfId="465"/>
    <cellStyle name="20% — акцент1 7 2 2" xfId="5089"/>
    <cellStyle name="20% - Акцент1 7 2 2 2" xfId="1511"/>
    <cellStyle name="20% - Акцент1 7 2 2 2 2" xfId="4958"/>
    <cellStyle name="20% - Акцент1 7 2 2 3" xfId="3790"/>
    <cellStyle name="20% - Акцент1 7 2 2 4" xfId="2585"/>
    <cellStyle name="20% - Акцент1 7 2 2 5" xfId="6588"/>
    <cellStyle name="20% - Акцент1 7 2 2 6" xfId="7101"/>
    <cellStyle name="20% - Акцент1 7 2 3" xfId="781"/>
    <cellStyle name="20% — акцент1 7 2 3" xfId="8123"/>
    <cellStyle name="20% - Акцент1 7 2 3 2" xfId="1827"/>
    <cellStyle name="20% - Акцент1 7 2 3 2 2" xfId="5274"/>
    <cellStyle name="20% - Акцент1 7 2 3 3" xfId="4106"/>
    <cellStyle name="20% - Акцент1 7 2 3 4" xfId="2901"/>
    <cellStyle name="20% - Акцент1 7 2 3 5" xfId="8386"/>
    <cellStyle name="20% - Акцент1 7 2 4" xfId="1273"/>
    <cellStyle name="20% — акцент1 7 2 4" xfId="8686"/>
    <cellStyle name="20% - Акцент1 7 2 4 2" xfId="4720"/>
    <cellStyle name="20% - Акцент1 7 2 4 3" xfId="3552"/>
    <cellStyle name="20% - Акцент1 7 2 5" xfId="4420"/>
    <cellStyle name="20% - Акцент1 7 2 6" xfId="3252"/>
    <cellStyle name="20% - Акцент1 7 2 7" xfId="5558"/>
    <cellStyle name="20% - Акцент1 7 2 8" xfId="2347"/>
    <cellStyle name="20% - Акцент1 7 2 9" xfId="6358"/>
    <cellStyle name="20% - Акцент1 7 3" xfId="360"/>
    <cellStyle name="20% — акцент1 7 3" xfId="3921"/>
    <cellStyle name="20% - Акцент1 7 3 2" xfId="1406"/>
    <cellStyle name="20% - Акцент1 7 3 2 2" xfId="4853"/>
    <cellStyle name="20% - Акцент1 7 3 3" xfId="3685"/>
    <cellStyle name="20% - Акцент1 7 3 4" xfId="5738"/>
    <cellStyle name="20% - Акцент1 7 3 5" xfId="2480"/>
    <cellStyle name="20% - Акцент1 7 3 6" xfId="6487"/>
    <cellStyle name="20% - Акцент1 7 3 7" xfId="7123"/>
    <cellStyle name="20% - Акцент1 7 4" xfId="676"/>
    <cellStyle name="20% — акцент1 7 4" xfId="5906"/>
    <cellStyle name="20% - Акцент1 7 4 2" xfId="1722"/>
    <cellStyle name="20% - Акцент1 7 4 2 2" xfId="5169"/>
    <cellStyle name="20% - Акцент1 7 4 3" xfId="4001"/>
    <cellStyle name="20% - Акцент1 7 4 4" xfId="2796"/>
    <cellStyle name="20% - Акцент1 7 4 5" xfId="6796"/>
    <cellStyle name="20% - Акцент1 7 4 6" xfId="7462"/>
    <cellStyle name="20% - Акцент1 7 5" xfId="1168"/>
    <cellStyle name="20% — акцент1 7 5" xfId="2716"/>
    <cellStyle name="20% - Акцент1 7 5 2" xfId="4615"/>
    <cellStyle name="20% - Акцент1 7 5 3" xfId="3447"/>
    <cellStyle name="20% - Акцент1 7 5 4" xfId="7240"/>
    <cellStyle name="20% - Акцент1 7 5 5" xfId="8294"/>
    <cellStyle name="20% - Акцент1 7 6" xfId="4315"/>
    <cellStyle name="20% — акцент1 7 6" xfId="6717"/>
    <cellStyle name="20% - Акцент1 7 7" xfId="3147"/>
    <cellStyle name="20% — акцент1 7 7" xfId="7914"/>
    <cellStyle name="20% - Акцент1 7 8" xfId="5462"/>
    <cellStyle name="20% - Акцент1 7 9" xfId="2242"/>
    <cellStyle name="20% - Акцент1 8" xfId="136"/>
    <cellStyle name="20% — акцент1 8" xfId="884"/>
    <cellStyle name="20% - Акцент1 8 10" xfId="6268"/>
    <cellStyle name="20% - Акцент1 8 11" xfId="7477"/>
    <cellStyle name="20% - Акцент1 8 2" xfId="241"/>
    <cellStyle name="20% — акцент1 8 2" xfId="1930"/>
    <cellStyle name="20% - Акцент1 8 2 10" xfId="8236"/>
    <cellStyle name="20% - Акцент1 8 2 2" xfId="478"/>
    <cellStyle name="20% — акцент1 8 2 2" xfId="4535"/>
    <cellStyle name="20% - Акцент1 8 2 2 2" xfId="1524"/>
    <cellStyle name="20% - Акцент1 8 2 2 2 2" xfId="4971"/>
    <cellStyle name="20% - Акцент1 8 2 2 3" xfId="3803"/>
    <cellStyle name="20% - Акцент1 8 2 2 4" xfId="2598"/>
    <cellStyle name="20% - Акцент1 8 2 2 5" xfId="6601"/>
    <cellStyle name="20% - Акцент1 8 2 2 6" xfId="7046"/>
    <cellStyle name="20% - Акцент1 8 2 3" xfId="794"/>
    <cellStyle name="20% — акцент1 8 2 3" xfId="7811"/>
    <cellStyle name="20% - Акцент1 8 2 3 2" xfId="1840"/>
    <cellStyle name="20% - Акцент1 8 2 3 2 2" xfId="5287"/>
    <cellStyle name="20% - Акцент1 8 2 3 3" xfId="4119"/>
    <cellStyle name="20% - Акцент1 8 2 3 4" xfId="2914"/>
    <cellStyle name="20% - Акцент1 8 2 3 5" xfId="7324"/>
    <cellStyle name="20% - Акцент1 8 2 4" xfId="1286"/>
    <cellStyle name="20% — акцент1 8 2 4" xfId="7548"/>
    <cellStyle name="20% - Акцент1 8 2 4 2" xfId="4733"/>
    <cellStyle name="20% - Акцент1 8 2 4 3" xfId="3565"/>
    <cellStyle name="20% - Акцент1 8 2 5" xfId="4433"/>
    <cellStyle name="20% - Акцент1 8 2 6" xfId="3265"/>
    <cellStyle name="20% - Акцент1 8 2 7" xfId="5570"/>
    <cellStyle name="20% - Акцент1 8 2 8" xfId="2360"/>
    <cellStyle name="20% - Акцент1 8 2 9" xfId="6371"/>
    <cellStyle name="20% - Акцент1 8 3" xfId="373"/>
    <cellStyle name="20% — акцент1 8 3" xfId="3367"/>
    <cellStyle name="20% - Акцент1 8 3 2" xfId="1419"/>
    <cellStyle name="20% - Акцент1 8 3 2 2" xfId="4866"/>
    <cellStyle name="20% - Акцент1 8 3 3" xfId="3698"/>
    <cellStyle name="20% - Акцент1 8 3 4" xfId="5750"/>
    <cellStyle name="20% - Акцент1 8 3 5" xfId="2493"/>
    <cellStyle name="20% - Акцент1 8 3 6" xfId="6499"/>
    <cellStyle name="20% - Акцент1 8 3 7" xfId="8388"/>
    <cellStyle name="20% - Акцент1 8 4" xfId="689"/>
    <cellStyle name="20% — акцент1 8 4" xfId="5666"/>
    <cellStyle name="20% - Акцент1 8 4 2" xfId="1735"/>
    <cellStyle name="20% - Акцент1 8 4 2 2" xfId="5182"/>
    <cellStyle name="20% - Акцент1 8 4 3" xfId="4014"/>
    <cellStyle name="20% - Акцент1 8 4 4" xfId="2809"/>
    <cellStyle name="20% - Акцент1 8 4 5" xfId="6808"/>
    <cellStyle name="20% - Акцент1 8 4 6" xfId="8139"/>
    <cellStyle name="20% - Акцент1 8 5" xfId="1181"/>
    <cellStyle name="20% — акцент1 8 5" xfId="3004"/>
    <cellStyle name="20% - Акцент1 8 5 2" xfId="4628"/>
    <cellStyle name="20% - Акцент1 8 5 3" xfId="3460"/>
    <cellStyle name="20% - Акцент1 8 5 4" xfId="7252"/>
    <cellStyle name="20% - Акцент1 8 5 5" xfId="8368"/>
    <cellStyle name="20% - Акцент1 8 6" xfId="4328"/>
    <cellStyle name="20% — акцент1 8 6" xfId="6984"/>
    <cellStyle name="20% - Акцент1 8 7" xfId="3160"/>
    <cellStyle name="20% — акцент1 8 7" xfId="8580"/>
    <cellStyle name="20% - Акцент1 8 8" xfId="5474"/>
    <cellStyle name="20% - Акцент1 8 9" xfId="2255"/>
    <cellStyle name="20% - Акцент1 9" xfId="583"/>
    <cellStyle name="20% — акцент1 9" xfId="893"/>
    <cellStyle name="20% - Акцент1 9 2" xfId="833"/>
    <cellStyle name="20% — акцент1 9 2" xfId="1939"/>
    <cellStyle name="20% - Акцент1 9 2 2" xfId="1879"/>
    <cellStyle name="20% — акцент1 9 2 2" xfId="4210"/>
    <cellStyle name="20% - Акцент1 9 2 2 2" xfId="5326"/>
    <cellStyle name="20% - Акцент1 9 2 2 3" xfId="8250"/>
    <cellStyle name="20% - Акцент1 9 2 2 4" xfId="8735"/>
    <cellStyle name="20% - Акцент1 9 2 3" xfId="4158"/>
    <cellStyle name="20% — акцент1 9 2 3" xfId="7652"/>
    <cellStyle name="20% - Акцент1 9 2 4" xfId="6038"/>
    <cellStyle name="20% — акцент1 9 2 4" xfId="7387"/>
    <cellStyle name="20% - Акцент1 9 2 5" xfId="2953"/>
    <cellStyle name="20% - Акцент1 9 2 6" xfId="6934"/>
    <cellStyle name="20% - Акцент1 9 2 7" xfId="8500"/>
    <cellStyle name="20% - Акцент1 9 3" xfId="1629"/>
    <cellStyle name="20% — акцент1 9 3" xfId="6062"/>
    <cellStyle name="20% - Акцент1 9 3 2" xfId="5076"/>
    <cellStyle name="20% - Акцент1 9 3 3" xfId="3908"/>
    <cellStyle name="20% - Акцент1 9 3 4" xfId="7507"/>
    <cellStyle name="20% - Акцент1 9 3 5" xfId="7121"/>
    <cellStyle name="20% - Акцент1 9 4" xfId="4472"/>
    <cellStyle name="20% — акцент1 9 4" xfId="3013"/>
    <cellStyle name="20% - Акцент1 9 5" xfId="3304"/>
    <cellStyle name="20% — акцент1 9 5" xfId="6993"/>
    <cellStyle name="20% - Акцент1 9 6" xfId="5606"/>
    <cellStyle name="20% — акцент1 9 6" xfId="8138"/>
    <cellStyle name="20% - Акцент1 9 7" xfId="2703"/>
    <cellStyle name="20% - Акцент1 9 8" xfId="6704"/>
    <cellStyle name="20% - Акцент1 9 9" xfId="7404"/>
    <cellStyle name="20% — акцент2" xfId="23" builtinId="34" customBuiltin="1"/>
    <cellStyle name="20% - Акцент2 10" xfId="850"/>
    <cellStyle name="20% — акцент2 10" xfId="911"/>
    <cellStyle name="20% - Акцент2 10 2" xfId="1896"/>
    <cellStyle name="20% — акцент2 10 2" xfId="1957"/>
    <cellStyle name="20% - Акцент2 10 2 2" xfId="5343"/>
    <cellStyle name="20% — акцент2 10 2 2" xfId="4227"/>
    <cellStyle name="20% - Акцент2 10 2 3" xfId="4175"/>
    <cellStyle name="20% — акцент2 10 2 3" xfId="7669"/>
    <cellStyle name="20% - Акцент2 10 2 4" xfId="7627"/>
    <cellStyle name="20% — акцент2 10 2 4" xfId="8584"/>
    <cellStyle name="20% - Акцент2 10 2 5" xfId="7838"/>
    <cellStyle name="20% - Акцент2 10 3" xfId="4489"/>
    <cellStyle name="20% — акцент2 10 3" xfId="6079"/>
    <cellStyle name="20% - Акцент2 10 4" xfId="3321"/>
    <cellStyle name="20% — акцент2 10 4" xfId="3031"/>
    <cellStyle name="20% - Акцент2 10 5" xfId="5623"/>
    <cellStyle name="20% — акцент2 10 5" xfId="7011"/>
    <cellStyle name="20% - Акцент2 10 6" xfId="2970"/>
    <cellStyle name="20% — акцент2 10 6" xfId="8428"/>
    <cellStyle name="20% - Акцент2 10 7" xfId="6951"/>
    <cellStyle name="20% - Акцент2 10 8" xfId="7585"/>
    <cellStyle name="20% - Акцент2 11" xfId="860"/>
    <cellStyle name="20% — акцент2 11" xfId="927"/>
    <cellStyle name="20% - Акцент2 11 2" xfId="1906"/>
    <cellStyle name="20% — акцент2 11 2" xfId="1973"/>
    <cellStyle name="20% - Акцент2 11 2 2" xfId="5353"/>
    <cellStyle name="20% — акцент2 11 2 2" xfId="4237"/>
    <cellStyle name="20% - Акцент2 11 2 3" xfId="4185"/>
    <cellStyle name="20% — акцент2 11 2 3" xfId="7679"/>
    <cellStyle name="20% - Акцент2 11 2 4" xfId="7637"/>
    <cellStyle name="20% — акцент2 11 2 4" xfId="8137"/>
    <cellStyle name="20% - Акцент2 11 2 5" xfId="8468"/>
    <cellStyle name="20% - Акцент2 11 3" xfId="4499"/>
    <cellStyle name="20% — акцент2 11 3" xfId="6088"/>
    <cellStyle name="20% - Акцент2 11 4" xfId="3331"/>
    <cellStyle name="20% — акцент2 11 4" xfId="3044"/>
    <cellStyle name="20% - Акцент2 11 5" xfId="5632"/>
    <cellStyle name="20% — акцент2 11 5" xfId="7024"/>
    <cellStyle name="20% - Акцент2 11 6" xfId="2980"/>
    <cellStyle name="20% — акцент2 11 6" xfId="8556"/>
    <cellStyle name="20% - Акцент2 11 7" xfId="6961"/>
    <cellStyle name="20% - Акцент2 11 8" xfId="7133"/>
    <cellStyle name="20% - Акцент2 12" xfId="873"/>
    <cellStyle name="20% — акцент2 12" xfId="944"/>
    <cellStyle name="20% - Акцент2 12 2" xfId="1919"/>
    <cellStyle name="20% — акцент2 12 2" xfId="1990"/>
    <cellStyle name="20% - Акцент2 12 2 2" xfId="5366"/>
    <cellStyle name="20% - Акцент2 12 2 3" xfId="8273"/>
    <cellStyle name="20% - Акцент2 12 2 4" xfId="8749"/>
    <cellStyle name="20% - Акцент2 12 3" xfId="4198"/>
    <cellStyle name="20% — акцент2 12 3" xfId="5381"/>
    <cellStyle name="20% - Акцент2 12 4" xfId="6052"/>
    <cellStyle name="20% — акцент2 12 4" xfId="8286"/>
    <cellStyle name="20% - Акцент2 12 5" xfId="2993"/>
    <cellStyle name="20% — акцент2 12 5" xfId="8761"/>
    <cellStyle name="20% - Акцент2 12 6" xfId="6973"/>
    <cellStyle name="20% - Акцент2 12 7" xfId="7098"/>
    <cellStyle name="20% - Акцент2 13" xfId="2096"/>
    <cellStyle name="20% — акцент2 13" xfId="948"/>
    <cellStyle name="20% — акцент2 13 2" xfId="1994"/>
    <cellStyle name="20% — акцент2 13 3" xfId="5395"/>
    <cellStyle name="20% - Акцент2 14" xfId="2106"/>
    <cellStyle name="20% — акцент2 14" xfId="933"/>
    <cellStyle name="20% — акцент2 14 2" xfId="1979"/>
    <cellStyle name="20% — акцент2 14 3" xfId="3063"/>
    <cellStyle name="20% — акцент2 15" xfId="965"/>
    <cellStyle name="20% — акцент2 15 2" xfId="2011"/>
    <cellStyle name="20% — акцент2 15 3" xfId="3056"/>
    <cellStyle name="20% — акцент2 16" xfId="977"/>
    <cellStyle name="20% — акцент2 16 2" xfId="2023"/>
    <cellStyle name="20% — акцент2 16 3" xfId="6102"/>
    <cellStyle name="20% — акцент2 17" xfId="989"/>
    <cellStyle name="20% — акцент2 17 2" xfId="2035"/>
    <cellStyle name="20% — акцент2 17 3" xfId="6116"/>
    <cellStyle name="20% — акцент2 18" xfId="1001"/>
    <cellStyle name="20% — акцент2 18 2" xfId="2047"/>
    <cellStyle name="20% — акцент2 18 3" xfId="6127"/>
    <cellStyle name="20% — акцент2 19" xfId="1012"/>
    <cellStyle name="20% — акцент2 19 2" xfId="2058"/>
    <cellStyle name="20% — акцент2 19 3" xfId="6141"/>
    <cellStyle name="20% - Акцент2 2" xfId="54"/>
    <cellStyle name="20% — акцент2 2" xfId="151"/>
    <cellStyle name="20% - Акцент2 2 10" xfId="2174"/>
    <cellStyle name="20% — акцент2 2 10" xfId="7049"/>
    <cellStyle name="20% - Акцент2 2 11" xfId="6189"/>
    <cellStyle name="20% - Акцент2 2 12" xfId="6600"/>
    <cellStyle name="20% - Акцент2 2 2" xfId="164"/>
    <cellStyle name="20% — акцент2 2 2" xfId="388"/>
    <cellStyle name="20% - Акцент2 2 2 10" xfId="7094"/>
    <cellStyle name="20% - Акцент2 2 2 2" xfId="401"/>
    <cellStyle name="20% — акцент2 2 2 2" xfId="1434"/>
    <cellStyle name="20% - Акцент2 2 2 2 2" xfId="1447"/>
    <cellStyle name="20% — акцент2 2 2 2 2" xfId="4881"/>
    <cellStyle name="20% - Акцент2 2 2 2 2 2" xfId="4894"/>
    <cellStyle name="20% - Акцент2 2 2 2 2 3" xfId="7991"/>
    <cellStyle name="20% - Акцент2 2 2 2 2 4" xfId="8592"/>
    <cellStyle name="20% - Акцент2 2 2 2 3" xfId="3726"/>
    <cellStyle name="20% — акцент2 2 2 2 3" xfId="7978"/>
    <cellStyle name="20% - Акцент2 2 2 2 4" xfId="5776"/>
    <cellStyle name="20% — акцент2 2 2 2 4" xfId="7796"/>
    <cellStyle name="20% - Акцент2 2 2 2 5" xfId="2521"/>
    <cellStyle name="20% - Акцент2 2 2 2 6" xfId="6525"/>
    <cellStyle name="20% - Акцент2 2 2 2 7" xfId="7399"/>
    <cellStyle name="20% - Акцент2 2 2 3" xfId="717"/>
    <cellStyle name="20% — акцент2 2 2 3" xfId="3713"/>
    <cellStyle name="20% - Акцент2 2 2 3 2" xfId="1763"/>
    <cellStyle name="20% - Акцент2 2 2 3 2 2" xfId="5210"/>
    <cellStyle name="20% - Акцент2 2 2 3 3" xfId="4042"/>
    <cellStyle name="20% - Акцент2 2 2 3 4" xfId="5980"/>
    <cellStyle name="20% - Акцент2 2 2 3 5" xfId="2837"/>
    <cellStyle name="20% - Акцент2 2 2 3 6" xfId="6835"/>
    <cellStyle name="20% - Акцент2 2 2 3 7" xfId="7649"/>
    <cellStyle name="20% - Акцент2 2 2 4" xfId="1209"/>
    <cellStyle name="20% — акцент2 2 2 4" xfId="5764"/>
    <cellStyle name="20% - Акцент2 2 2 4 2" xfId="4656"/>
    <cellStyle name="20% - Акцент2 2 2 4 3" xfId="3488"/>
    <cellStyle name="20% - Акцент2 2 2 4 4" xfId="7280"/>
    <cellStyle name="20% - Акцент2 2 2 4 5" xfId="8321"/>
    <cellStyle name="20% - Акцент2 2 2 5" xfId="4356"/>
    <cellStyle name="20% — акцент2 2 2 5" xfId="2508"/>
    <cellStyle name="20% - Акцент2 2 2 6" xfId="3188"/>
    <cellStyle name="20% — акцент2 2 2 6" xfId="6513"/>
    <cellStyle name="20% - Акцент2 2 2 7" xfId="5500"/>
    <cellStyle name="20% — акцент2 2 2 7" xfId="8211"/>
    <cellStyle name="20% - Акцент2 2 2 8" xfId="2283"/>
    <cellStyle name="20% - Акцент2 2 2 9" xfId="6295"/>
    <cellStyle name="20% - Акцент2 2 3" xfId="506"/>
    <cellStyle name="20% — акцент2 2 3" xfId="704"/>
    <cellStyle name="20% - Акцент2 2 3 2" xfId="1552"/>
    <cellStyle name="20% — акцент2 2 3 2" xfId="1750"/>
    <cellStyle name="20% - Акцент2 2 3 2 2" xfId="4999"/>
    <cellStyle name="20% — акцент2 2 3 2 2" xfId="5197"/>
    <cellStyle name="20% - Акцент2 2 3 2 3" xfId="8061"/>
    <cellStyle name="20% — акцент2 2 3 2 3" xfId="8176"/>
    <cellStyle name="20% - Акцент2 2 3 2 4" xfId="8640"/>
    <cellStyle name="20% — акцент2 2 3 2 4" xfId="8701"/>
    <cellStyle name="20% - Акцент2 2 3 3" xfId="3831"/>
    <cellStyle name="20% — акцент2 2 3 3" xfId="4029"/>
    <cellStyle name="20% - Акцент2 2 3 4" xfId="5848"/>
    <cellStyle name="20% — акцент2 2 3 4" xfId="5968"/>
    <cellStyle name="20% - Акцент2 2 3 5" xfId="2626"/>
    <cellStyle name="20% — акцент2 2 3 5" xfId="2824"/>
    <cellStyle name="20% - Акцент2 2 3 6" xfId="6629"/>
    <cellStyle name="20% — акцент2 2 3 6" xfId="6822"/>
    <cellStyle name="20% - Акцент2 2 3 7" xfId="8572"/>
    <cellStyle name="20% — акцент2 2 3 7" xfId="7571"/>
    <cellStyle name="20% - Акцент2 2 4" xfId="295"/>
    <cellStyle name="20% — акцент2 2 4" xfId="1196"/>
    <cellStyle name="20% - Акцент2 2 4 2" xfId="1341"/>
    <cellStyle name="20% — акцент2 2 4 2" xfId="4643"/>
    <cellStyle name="20% - Акцент2 2 4 2 2" xfId="4788"/>
    <cellStyle name="20% - Акцент2 2 4 2 3" xfId="7919"/>
    <cellStyle name="20% - Акцент2 2 4 2 4" xfId="7137"/>
    <cellStyle name="20% - Акцент2 2 4 3" xfId="3620"/>
    <cellStyle name="20% — акцент2 2 4 3" xfId="3475"/>
    <cellStyle name="20% - Акцент2 2 4 4" xfId="5680"/>
    <cellStyle name="20% — акцент2 2 4 4" xfId="7267"/>
    <cellStyle name="20% - Акцент2 2 4 5" xfId="2415"/>
    <cellStyle name="20% — акцент2 2 4 5" xfId="7411"/>
    <cellStyle name="20% - Акцент2 2 4 6" xfId="6425"/>
    <cellStyle name="20% - Акцент2 2 4 7" xfId="2132"/>
    <cellStyle name="20% - Акцент2 2 5" xfId="611"/>
    <cellStyle name="20% — акцент2 2 5" xfId="4343"/>
    <cellStyle name="20% - Акцент2 2 5 2" xfId="1657"/>
    <cellStyle name="20% - Акцент2 2 5 2 2" xfId="5104"/>
    <cellStyle name="20% - Акцент2 2 5 3" xfId="3936"/>
    <cellStyle name="20% - Акцент2 2 5 4" xfId="5920"/>
    <cellStyle name="20% - Акцент2 2 5 5" xfId="2731"/>
    <cellStyle name="20% - Акцент2 2 5 6" xfId="6732"/>
    <cellStyle name="20% - Акцент2 2 5 7" xfId="7804"/>
    <cellStyle name="20% - Акцент2 2 6" xfId="1102"/>
    <cellStyle name="20% — акцент2 2 6" xfId="3175"/>
    <cellStyle name="20% - Акцент2 2 6 2" xfId="4550"/>
    <cellStyle name="20% - Акцент2 2 6 3" xfId="3382"/>
    <cellStyle name="20% - Акцент2 2 6 4" xfId="7177"/>
    <cellStyle name="20% - Акцент2 2 6 5" xfId="7436"/>
    <cellStyle name="20% - Акцент2 2 7" xfId="4250"/>
    <cellStyle name="20% — акцент2 2 7" xfId="5488"/>
    <cellStyle name="20% - Акцент2 2 8" xfId="3081"/>
    <cellStyle name="20% — акцент2 2 8" xfId="2270"/>
    <cellStyle name="20% - Акцент2 2 9" xfId="5404"/>
    <cellStyle name="20% — акцент2 2 9" xfId="6282"/>
    <cellStyle name="20% — акцент2 20" xfId="1023"/>
    <cellStyle name="20% — акцент2 20 2" xfId="2069"/>
    <cellStyle name="20% — акцент2 20 3" xfId="6151"/>
    <cellStyle name="20% — акцент2 21" xfId="1046"/>
    <cellStyle name="20% — акцент2 21 2" xfId="6148"/>
    <cellStyle name="20% — акцент2 22" xfId="1060"/>
    <cellStyle name="20% — акцент2 23" xfId="1080"/>
    <cellStyle name="20% — акцент2 24" xfId="1069"/>
    <cellStyle name="20% — акцент2 25" xfId="1067"/>
    <cellStyle name="20% — акцент2 26" xfId="1086"/>
    <cellStyle name="20% — акцент2 27" xfId="2147"/>
    <cellStyle name="20% — акцент2 28" xfId="2154"/>
    <cellStyle name="20% — акцент2 29" xfId="6180"/>
    <cellStyle name="20% - Акцент2 3" xfId="71"/>
    <cellStyle name="20% — акцент2 3" xfId="256"/>
    <cellStyle name="20% - Акцент2 3 10" xfId="2190"/>
    <cellStyle name="20% — акцент2 3 10" xfId="6613"/>
    <cellStyle name="20% - Акцент2 3 11" xfId="6203"/>
    <cellStyle name="20% - Акцент2 3 12" xfId="7597"/>
    <cellStyle name="20% - Акцент2 3 2" xfId="178"/>
    <cellStyle name="20% — акцент2 3 2" xfId="493"/>
    <cellStyle name="20% - Акцент2 3 2 10" xfId="7035"/>
    <cellStyle name="20% - Акцент2 3 2 2" xfId="415"/>
    <cellStyle name="20% — акцент2 3 2 2" xfId="1539"/>
    <cellStyle name="20% - Акцент2 3 2 2 2" xfId="1461"/>
    <cellStyle name="20% — акцент2 3 2 2 2" xfId="4986"/>
    <cellStyle name="20% - Акцент2 3 2 2 2 2" xfId="4908"/>
    <cellStyle name="20% - Акцент2 3 2 2 2 3" xfId="8005"/>
    <cellStyle name="20% - Акцент2 3 2 2 2 4" xfId="8604"/>
    <cellStyle name="20% - Акцент2 3 2 2 3" xfId="3740"/>
    <cellStyle name="20% — акцент2 3 2 2 3" xfId="8048"/>
    <cellStyle name="20% - Акцент2 3 2 2 4" xfId="5788"/>
    <cellStyle name="20% — акцент2 3 2 2 4" xfId="8628"/>
    <cellStyle name="20% - Акцент2 3 2 2 5" xfId="2535"/>
    <cellStyle name="20% - Акцент2 3 2 2 6" xfId="6539"/>
    <cellStyle name="20% - Акцент2 3 2 2 7" xfId="8444"/>
    <cellStyle name="20% - Акцент2 3 2 3" xfId="731"/>
    <cellStyle name="20% — акцент2 3 2 3" xfId="3818"/>
    <cellStyle name="20% - Акцент2 3 2 3 2" xfId="1777"/>
    <cellStyle name="20% - Акцент2 3 2 3 2 2" xfId="5224"/>
    <cellStyle name="20% - Акцент2 3 2 3 3" xfId="4056"/>
    <cellStyle name="20% - Акцент2 3 2 3 4" xfId="5992"/>
    <cellStyle name="20% - Акцент2 3 2 3 5" xfId="2851"/>
    <cellStyle name="20% - Акцент2 3 2 3 6" xfId="6849"/>
    <cellStyle name="20% - Акцент2 3 2 3 7" xfId="8119"/>
    <cellStyle name="20% - Акцент2 3 2 4" xfId="1223"/>
    <cellStyle name="20% — акцент2 3 2 4" xfId="5836"/>
    <cellStyle name="20% - Акцент2 3 2 4 2" xfId="4670"/>
    <cellStyle name="20% - Акцент2 3 2 4 3" xfId="3502"/>
    <cellStyle name="20% - Акцент2 3 2 4 4" xfId="7294"/>
    <cellStyle name="20% - Акцент2 3 2 4 5" xfId="7887"/>
    <cellStyle name="20% - Акцент2 3 2 5" xfId="4370"/>
    <cellStyle name="20% — акцент2 3 2 5" xfId="2613"/>
    <cellStyle name="20% - Акцент2 3 2 6" xfId="3202"/>
    <cellStyle name="20% — акцент2 3 2 6" xfId="6616"/>
    <cellStyle name="20% - Акцент2 3 2 7" xfId="5512"/>
    <cellStyle name="20% — акцент2 3 2 7" xfId="7469"/>
    <cellStyle name="20% - Акцент2 3 2 8" xfId="2297"/>
    <cellStyle name="20% - Акцент2 3 2 9" xfId="6308"/>
    <cellStyle name="20% - Акцент2 3 3" xfId="521"/>
    <cellStyle name="20% — акцент2 3 3" xfId="809"/>
    <cellStyle name="20% - Акцент2 3 3 2" xfId="1567"/>
    <cellStyle name="20% — акцент2 3 3 2" xfId="1855"/>
    <cellStyle name="20% - Акцент2 3 3 2 2" xfId="5014"/>
    <cellStyle name="20% — акцент2 3 3 2 2" xfId="5302"/>
    <cellStyle name="20% - Акцент2 3 3 2 3" xfId="8074"/>
    <cellStyle name="20% — акцент2 3 3 2 3" xfId="8226"/>
    <cellStyle name="20% - Акцент2 3 3 2 4" xfId="8652"/>
    <cellStyle name="20% — акцент2 3 3 2 4" xfId="8713"/>
    <cellStyle name="20% - Акцент2 3 3 3" xfId="3846"/>
    <cellStyle name="20% — акцент2 3 3 3" xfId="4134"/>
    <cellStyle name="20% - Акцент2 3 3 4" xfId="5860"/>
    <cellStyle name="20% — акцент2 3 3 4" xfId="6016"/>
    <cellStyle name="20% - Акцент2 3 3 5" xfId="2641"/>
    <cellStyle name="20% — акцент2 3 3 5" xfId="2929"/>
    <cellStyle name="20% - Акцент2 3 3 6" xfId="6643"/>
    <cellStyle name="20% — акцент2 3 3 6" xfId="6910"/>
    <cellStyle name="20% - Акцент2 3 3 7" xfId="8553"/>
    <cellStyle name="20% — акцент2 3 3 7" xfId="7397"/>
    <cellStyle name="20% - Акцент2 3 4" xfId="310"/>
    <cellStyle name="20% — акцент2 3 4" xfId="1301"/>
    <cellStyle name="20% - Акцент2 3 4 2" xfId="1356"/>
    <cellStyle name="20% — акцент2 3 4 2" xfId="4748"/>
    <cellStyle name="20% - Акцент2 3 4 2 2" xfId="4803"/>
    <cellStyle name="20% - Акцент2 3 4 2 3" xfId="7933"/>
    <cellStyle name="20% - Акцент2 3 4 2 4" xfId="7874"/>
    <cellStyle name="20% - Акцент2 3 4 3" xfId="3635"/>
    <cellStyle name="20% — акцент2 3 4 3" xfId="3580"/>
    <cellStyle name="20% - Акцент2 3 4 4" xfId="5692"/>
    <cellStyle name="20% — акцент2 3 4 4" xfId="7340"/>
    <cellStyle name="20% - Акцент2 3 4 5" xfId="2430"/>
    <cellStyle name="20% — акцент2 3 4 5" xfId="8476"/>
    <cellStyle name="20% - Акцент2 3 4 6" xfId="6439"/>
    <cellStyle name="20% - Акцент2 3 4 7" xfId="2142"/>
    <cellStyle name="20% - Акцент2 3 5" xfId="626"/>
    <cellStyle name="20% — акцент2 3 5" xfId="4448"/>
    <cellStyle name="20% - Акцент2 3 5 2" xfId="1672"/>
    <cellStyle name="20% - Акцент2 3 5 2 2" xfId="5119"/>
    <cellStyle name="20% - Акцент2 3 5 3" xfId="3951"/>
    <cellStyle name="20% - Акцент2 3 5 4" xfId="5932"/>
    <cellStyle name="20% - Акцент2 3 5 5" xfId="2746"/>
    <cellStyle name="20% - Акцент2 3 5 6" xfId="6746"/>
    <cellStyle name="20% - Акцент2 3 5 7" xfId="7705"/>
    <cellStyle name="20% - Акцент2 3 6" xfId="1118"/>
    <cellStyle name="20% — акцент2 3 6" xfId="3280"/>
    <cellStyle name="20% - Акцент2 3 6 2" xfId="4565"/>
    <cellStyle name="20% - Акцент2 3 6 3" xfId="3397"/>
    <cellStyle name="20% - Акцент2 3 6 4" xfId="7191"/>
    <cellStyle name="20% - Акцент2 3 6 5" xfId="8462"/>
    <cellStyle name="20% - Акцент2 3 7" xfId="4265"/>
    <cellStyle name="20% — акцент2 3 7" xfId="5584"/>
    <cellStyle name="20% - Акцент2 3 8" xfId="3097"/>
    <cellStyle name="20% — акцент2 3 8" xfId="2375"/>
    <cellStyle name="20% - Акцент2 3 9" xfId="5416"/>
    <cellStyle name="20% — акцент2 3 9" xfId="6386"/>
    <cellStyle name="20% — акцент2 30" xfId="7124"/>
    <cellStyle name="20% — акцент2 31" xfId="8775"/>
    <cellStyle name="20% — акцент2 32" xfId="8789"/>
    <cellStyle name="20% - Акцент2 4" xfId="86"/>
    <cellStyle name="20% — акцент2 4" xfId="269"/>
    <cellStyle name="20% - Акцент2 4 10" xfId="2205"/>
    <cellStyle name="20% — акцент2 4 10" xfId="7695"/>
    <cellStyle name="20% - Акцент2 4 11" xfId="6218"/>
    <cellStyle name="20% - Акцент2 4 12" xfId="7400"/>
    <cellStyle name="20% - Акцент2 4 2" xfId="191"/>
    <cellStyle name="20% — акцент2 4 2" xfId="561"/>
    <cellStyle name="20% - Акцент2 4 2 10" xfId="6626"/>
    <cellStyle name="20% - Акцент2 4 2 2" xfId="428"/>
    <cellStyle name="20% — акцент2 4 2 2" xfId="1607"/>
    <cellStyle name="20% - Акцент2 4 2 2 2" xfId="1474"/>
    <cellStyle name="20% — акцент2 4 2 2 2" xfId="5054"/>
    <cellStyle name="20% - Акцент2 4 2 2 2 2" xfId="4921"/>
    <cellStyle name="20% - Акцент2 4 2 2 2 3" xfId="8018"/>
    <cellStyle name="20% - Акцент2 4 2 2 2 4" xfId="8616"/>
    <cellStyle name="20% - Акцент2 4 2 2 3" xfId="3753"/>
    <cellStyle name="20% — акцент2 4 2 2 3" xfId="8105"/>
    <cellStyle name="20% - Акцент2 4 2 2 4" xfId="5800"/>
    <cellStyle name="20% — акцент2 4 2 2 4" xfId="8676"/>
    <cellStyle name="20% - Акцент2 4 2 2 5" xfId="2548"/>
    <cellStyle name="20% - Акцент2 4 2 2 6" xfId="6551"/>
    <cellStyle name="20% - Акцент2 4 2 2 7" xfId="7784"/>
    <cellStyle name="20% - Акцент2 4 2 3" xfId="744"/>
    <cellStyle name="20% — акцент2 4 2 3" xfId="3886"/>
    <cellStyle name="20% - Акцент2 4 2 3 2" xfId="1790"/>
    <cellStyle name="20% - Акцент2 4 2 3 2 2" xfId="5237"/>
    <cellStyle name="20% - Акцент2 4 2 3 3" xfId="4069"/>
    <cellStyle name="20% - Акцент2 4 2 3 4" xfId="6004"/>
    <cellStyle name="20% - Акцент2 4 2 3 5" xfId="2864"/>
    <cellStyle name="20% - Акцент2 4 2 3 6" xfId="6862"/>
    <cellStyle name="20% - Акцент2 4 2 3 7" xfId="7972"/>
    <cellStyle name="20% - Акцент2 4 2 4" xfId="1236"/>
    <cellStyle name="20% — акцент2 4 2 4" xfId="5896"/>
    <cellStyle name="20% - Акцент2 4 2 4 2" xfId="4683"/>
    <cellStyle name="20% - Акцент2 4 2 4 3" xfId="3515"/>
    <cellStyle name="20% - Акцент2 4 2 4 4" xfId="7307"/>
    <cellStyle name="20% - Акцент2 4 2 4 5" xfId="7547"/>
    <cellStyle name="20% - Акцент2 4 2 5" xfId="4383"/>
    <cellStyle name="20% — акцент2 4 2 5" xfId="2681"/>
    <cellStyle name="20% - Акцент2 4 2 6" xfId="3215"/>
    <cellStyle name="20% — акцент2 4 2 6" xfId="6683"/>
    <cellStyle name="20% - Акцент2 4 2 7" xfId="5524"/>
    <cellStyle name="20% — акцент2 4 2 7" xfId="7969"/>
    <cellStyle name="20% - Акцент2 4 2 8" xfId="2310"/>
    <cellStyle name="20% - Акцент2 4 2 9" xfId="6321"/>
    <cellStyle name="20% - Акцент2 4 3" xfId="534"/>
    <cellStyle name="20% — акцент2 4 3" xfId="822"/>
    <cellStyle name="20% - Акцент2 4 3 2" xfId="1580"/>
    <cellStyle name="20% — акцент2 4 3 2" xfId="1868"/>
    <cellStyle name="20% - Акцент2 4 3 2 2" xfId="5027"/>
    <cellStyle name="20% — акцент2 4 3 2 2" xfId="5315"/>
    <cellStyle name="20% - Акцент2 4 3 2 3" xfId="8087"/>
    <cellStyle name="20% — акцент2 4 3 2 3" xfId="8239"/>
    <cellStyle name="20% - Акцент2 4 3 2 4" xfId="8664"/>
    <cellStyle name="20% — акцент2 4 3 2 4" xfId="8725"/>
    <cellStyle name="20% - Акцент2 4 3 3" xfId="3859"/>
    <cellStyle name="20% — акцент2 4 3 3" xfId="4147"/>
    <cellStyle name="20% - Акцент2 4 3 4" xfId="5872"/>
    <cellStyle name="20% — акцент2 4 3 4" xfId="6028"/>
    <cellStyle name="20% - Акцент2 4 3 5" xfId="2654"/>
    <cellStyle name="20% — акцент2 4 3 5" xfId="2942"/>
    <cellStyle name="20% - Акцент2 4 3 6" xfId="6656"/>
    <cellStyle name="20% — акцент2 4 3 6" xfId="6923"/>
    <cellStyle name="20% - Акцент2 4 3 7" xfId="7855"/>
    <cellStyle name="20% — акцент2 4 3 7" xfId="8204"/>
    <cellStyle name="20% - Акцент2 4 4" xfId="323"/>
    <cellStyle name="20% — акцент2 4 4" xfId="1314"/>
    <cellStyle name="20% - Акцент2 4 4 2" xfId="1369"/>
    <cellStyle name="20% — акцент2 4 4 2" xfId="4761"/>
    <cellStyle name="20% - Акцент2 4 4 2 2" xfId="4816"/>
    <cellStyle name="20% - Акцент2 4 4 2 3" xfId="7946"/>
    <cellStyle name="20% - Акцент2 4 4 2 4" xfId="7130"/>
    <cellStyle name="20% - Акцент2 4 4 3" xfId="3648"/>
    <cellStyle name="20% — акцент2 4 4 3" xfId="3593"/>
    <cellStyle name="20% - Акцент2 4 4 4" xfId="5704"/>
    <cellStyle name="20% — акцент2 4 4 4" xfId="7353"/>
    <cellStyle name="20% - Акцент2 4 4 5" xfId="2443"/>
    <cellStyle name="20% — акцент2 4 4 5" xfId="8493"/>
    <cellStyle name="20% - Акцент2 4 4 6" xfId="6451"/>
    <cellStyle name="20% - Акцент2 4 4 7" xfId="8121"/>
    <cellStyle name="20% - Акцент2 4 5" xfId="639"/>
    <cellStyle name="20% — акцент2 4 5" xfId="4461"/>
    <cellStyle name="20% - Акцент2 4 5 2" xfId="1685"/>
    <cellStyle name="20% - Акцент2 4 5 2 2" xfId="5132"/>
    <cellStyle name="20% - Акцент2 4 5 3" xfId="3964"/>
    <cellStyle name="20% - Акцент2 4 5 4" xfId="5944"/>
    <cellStyle name="20% - Акцент2 4 5 5" xfId="2759"/>
    <cellStyle name="20% - Акцент2 4 5 6" xfId="6759"/>
    <cellStyle name="20% - Акцент2 4 5 7" xfId="7480"/>
    <cellStyle name="20% - Акцент2 4 6" xfId="1131"/>
    <cellStyle name="20% — акцент2 4 6" xfId="3293"/>
    <cellStyle name="20% - Акцент2 4 6 2" xfId="4578"/>
    <cellStyle name="20% - Акцент2 4 6 3" xfId="3410"/>
    <cellStyle name="20% - Акцент2 4 6 4" xfId="7204"/>
    <cellStyle name="20% - Акцент2 4 6 5" xfId="7428"/>
    <cellStyle name="20% - Акцент2 4 7" xfId="4278"/>
    <cellStyle name="20% — акцент2 4 7" xfId="5596"/>
    <cellStyle name="20% - Акцент2 4 8" xfId="3110"/>
    <cellStyle name="20% — акцент2 4 8" xfId="2388"/>
    <cellStyle name="20% - Акцент2 4 9" xfId="5428"/>
    <cellStyle name="20% — акцент2 4 9" xfId="6399"/>
    <cellStyle name="20% - Акцент2 5" xfId="99"/>
    <cellStyle name="20% — акцент2 5" xfId="575"/>
    <cellStyle name="20% - Акцент2 5 10" xfId="2218"/>
    <cellStyle name="20% - Акцент2 5 11" xfId="6231"/>
    <cellStyle name="20% - Акцент2 5 12" xfId="6344"/>
    <cellStyle name="20% - Акцент2 5 2" xfId="204"/>
    <cellStyle name="20% — акцент2 5 2" xfId="1621"/>
    <cellStyle name="20% - Акцент2 5 2 10" xfId="8283"/>
    <cellStyle name="20% - Акцент2 5 2 2" xfId="441"/>
    <cellStyle name="20% — акцент2 5 2 2" xfId="5068"/>
    <cellStyle name="20% - Акцент2 5 2 2 2" xfId="1487"/>
    <cellStyle name="20% - Акцент2 5 2 2 2 2" xfId="4934"/>
    <cellStyle name="20% - Акцент2 5 2 2 3" xfId="3766"/>
    <cellStyle name="20% - Акцент2 5 2 2 4" xfId="5812"/>
    <cellStyle name="20% - Акцент2 5 2 2 5" xfId="2561"/>
    <cellStyle name="20% - Акцент2 5 2 2 6" xfId="6564"/>
    <cellStyle name="20% - Акцент2 5 2 2 7" xfId="8525"/>
    <cellStyle name="20% - Акцент2 5 2 3" xfId="757"/>
    <cellStyle name="20% — акцент2 5 2 3" xfId="3900"/>
    <cellStyle name="20% - Акцент2 5 2 3 2" xfId="1803"/>
    <cellStyle name="20% - Акцент2 5 2 3 2 2" xfId="5250"/>
    <cellStyle name="20% - Акцент2 5 2 3 3" xfId="4082"/>
    <cellStyle name="20% - Акцент2 5 2 3 4" xfId="2877"/>
    <cellStyle name="20% - Акцент2 5 2 3 5" xfId="6875"/>
    <cellStyle name="20% - Акцент2 5 2 3 6" xfId="7074"/>
    <cellStyle name="20% - Акцент2 5 2 4" xfId="1249"/>
    <cellStyle name="20% — акцент2 5 2 4" xfId="7499"/>
    <cellStyle name="20% - Акцент2 5 2 4 2" xfId="4696"/>
    <cellStyle name="20% - Акцент2 5 2 4 3" xfId="3528"/>
    <cellStyle name="20% - Акцент2 5 2 4 4" xfId="8208"/>
    <cellStyle name="20% - Акцент2 5 2 5" xfId="4396"/>
    <cellStyle name="20% — акцент2 5 2 5" xfId="7555"/>
    <cellStyle name="20% - Акцент2 5 2 6" xfId="3228"/>
    <cellStyle name="20% - Акцент2 5 2 7" xfId="5536"/>
    <cellStyle name="20% - Акцент2 5 2 8" xfId="2323"/>
    <cellStyle name="20% - Акцент2 5 2 9" xfId="6334"/>
    <cellStyle name="20% - Акцент2 5 3" xfId="547"/>
    <cellStyle name="20% — акцент2 5 3" xfId="4513"/>
    <cellStyle name="20% - Акцент2 5 3 2" xfId="1593"/>
    <cellStyle name="20% - Акцент2 5 3 2 2" xfId="5040"/>
    <cellStyle name="20% - Акцент2 5 3 3" xfId="3872"/>
    <cellStyle name="20% - Акцент2 5 3 4" xfId="5884"/>
    <cellStyle name="20% - Акцент2 5 3 5" xfId="2667"/>
    <cellStyle name="20% - Акцент2 5 3 6" xfId="6669"/>
    <cellStyle name="20% - Акцент2 5 3 7" xfId="7605"/>
    <cellStyle name="20% - Акцент2 5 4" xfId="336"/>
    <cellStyle name="20% — акцент2 5 4" xfId="3345"/>
    <cellStyle name="20% - Акцент2 5 4 2" xfId="1382"/>
    <cellStyle name="20% - Акцент2 5 4 2 2" xfId="4829"/>
    <cellStyle name="20% - Акцент2 5 4 3" xfId="3661"/>
    <cellStyle name="20% - Акцент2 5 4 4" xfId="5716"/>
    <cellStyle name="20% - Акцент2 5 4 5" xfId="2456"/>
    <cellStyle name="20% - Акцент2 5 4 6" xfId="6464"/>
    <cellStyle name="20% - Акцент2 5 4 7" xfId="7974"/>
    <cellStyle name="20% - Акцент2 5 5" xfId="652"/>
    <cellStyle name="20% — акцент2 5 5" xfId="5645"/>
    <cellStyle name="20% - Акцент2 5 5 2" xfId="1698"/>
    <cellStyle name="20% - Акцент2 5 5 2 2" xfId="5145"/>
    <cellStyle name="20% - Акцент2 5 5 3" xfId="3977"/>
    <cellStyle name="20% - Акцент2 5 5 4" xfId="2772"/>
    <cellStyle name="20% - Акцент2 5 5 5" xfId="6772"/>
    <cellStyle name="20% - Акцент2 5 5 6" xfId="7054"/>
    <cellStyle name="20% - Акцент2 5 6" xfId="1144"/>
    <cellStyle name="20% — акцент2 5 6" xfId="2695"/>
    <cellStyle name="20% - Акцент2 5 6 2" xfId="4591"/>
    <cellStyle name="20% - Акцент2 5 6 3" xfId="3423"/>
    <cellStyle name="20% - Акцент2 5 6 4" xfId="7217"/>
    <cellStyle name="20% - Акцент2 5 6 5" xfId="8391"/>
    <cellStyle name="20% - Акцент2 5 7" xfId="4291"/>
    <cellStyle name="20% — акцент2 5 7" xfId="6697"/>
    <cellStyle name="20% - Акцент2 5 8" xfId="3123"/>
    <cellStyle name="20% — акцент2 5 8" xfId="7717"/>
    <cellStyle name="20% - Акцент2 5 9" xfId="5440"/>
    <cellStyle name="20% - Акцент2 6" xfId="112"/>
    <cellStyle name="20% — акцент2 6" xfId="282"/>
    <cellStyle name="20% - Акцент2 6 10" xfId="6244"/>
    <cellStyle name="20% - Акцент2 6 11" xfId="8097"/>
    <cellStyle name="20% - Акцент2 6 2" xfId="217"/>
    <cellStyle name="20% — акцент2 6 2" xfId="1328"/>
    <cellStyle name="20% - Акцент2 6 2 10" xfId="8122"/>
    <cellStyle name="20% - Акцент2 6 2 2" xfId="454"/>
    <cellStyle name="20% — акцент2 6 2 2" xfId="4775"/>
    <cellStyle name="20% - Акцент2 6 2 2 2" xfId="1500"/>
    <cellStyle name="20% - Акцент2 6 2 2 2 2" xfId="4947"/>
    <cellStyle name="20% - Акцент2 6 2 2 3" xfId="3779"/>
    <cellStyle name="20% - Акцент2 6 2 2 4" xfId="5824"/>
    <cellStyle name="20% - Акцент2 6 2 2 5" xfId="2574"/>
    <cellStyle name="20% - Акцент2 6 2 2 6" xfId="6577"/>
    <cellStyle name="20% - Акцент2 6 2 2 7" xfId="7535"/>
    <cellStyle name="20% - Акцент2 6 2 3" xfId="770"/>
    <cellStyle name="20% — акцент2 6 2 3" xfId="3607"/>
    <cellStyle name="20% - Акцент2 6 2 3 2" xfId="1816"/>
    <cellStyle name="20% - Акцент2 6 2 3 2 2" xfId="5263"/>
    <cellStyle name="20% - Акцент2 6 2 3 3" xfId="4095"/>
    <cellStyle name="20% - Акцент2 6 2 3 4" xfId="2890"/>
    <cellStyle name="20% - Акцент2 6 2 3 5" xfId="6888"/>
    <cellStyle name="20% - Акцент2 6 2 3 6" xfId="7888"/>
    <cellStyle name="20% - Акцент2 6 2 4" xfId="1262"/>
    <cellStyle name="20% — акцент2 6 2 4" xfId="7367"/>
    <cellStyle name="20% - Акцент2 6 2 4 2" xfId="4709"/>
    <cellStyle name="20% - Акцент2 6 2 4 3" xfId="3541"/>
    <cellStyle name="20% - Акцент2 6 2 4 4" xfId="7396"/>
    <cellStyle name="20% - Акцент2 6 2 5" xfId="4409"/>
    <cellStyle name="20% — акцент2 6 2 5" xfId="7867"/>
    <cellStyle name="20% - Акцент2 6 2 6" xfId="3241"/>
    <cellStyle name="20% - Акцент2 6 2 7" xfId="5548"/>
    <cellStyle name="20% - Акцент2 6 2 8" xfId="2336"/>
    <cellStyle name="20% - Акцент2 6 2 9" xfId="6347"/>
    <cellStyle name="20% - Акцент2 6 3" xfId="349"/>
    <cellStyle name="20% — акцент2 6 3" xfId="4527"/>
    <cellStyle name="20% - Акцент2 6 3 2" xfId="1395"/>
    <cellStyle name="20% - Акцент2 6 3 2 2" xfId="4842"/>
    <cellStyle name="20% - Акцент2 6 3 3" xfId="3674"/>
    <cellStyle name="20% - Акцент2 6 3 4" xfId="5728"/>
    <cellStyle name="20% - Акцент2 6 3 5" xfId="2469"/>
    <cellStyle name="20% - Акцент2 6 3 6" xfId="6477"/>
    <cellStyle name="20% - Акцент2 6 3 7" xfId="7077"/>
    <cellStyle name="20% - Акцент2 6 4" xfId="665"/>
    <cellStyle name="20% — акцент2 6 4" xfId="3359"/>
    <cellStyle name="20% - Акцент2 6 4 2" xfId="1711"/>
    <cellStyle name="20% - Акцент2 6 4 2 2" xfId="5158"/>
    <cellStyle name="20% - Акцент2 6 4 3" xfId="3990"/>
    <cellStyle name="20% - Акцент2 6 4 4" xfId="5956"/>
    <cellStyle name="20% - Акцент2 6 4 5" xfId="2785"/>
    <cellStyle name="20% - Акцент2 6 4 6" xfId="6785"/>
    <cellStyle name="20% - Акцент2 6 4 7" xfId="8465"/>
    <cellStyle name="20% - Акцент2 6 5" xfId="1157"/>
    <cellStyle name="20% — акцент2 6 5" xfId="5659"/>
    <cellStyle name="20% - Акцент2 6 5 2" xfId="4604"/>
    <cellStyle name="20% - Акцент2 6 5 3" xfId="3436"/>
    <cellStyle name="20% - Акцент2 6 5 4" xfId="7229"/>
    <cellStyle name="20% - Акцент2 6 5 5" xfId="7570"/>
    <cellStyle name="20% - Акцент2 6 6" xfId="4304"/>
    <cellStyle name="20% — акцент2 6 6" xfId="2402"/>
    <cellStyle name="20% - Акцент2 6 7" xfId="3136"/>
    <cellStyle name="20% — акцент2 6 7" xfId="6413"/>
    <cellStyle name="20% - Акцент2 6 8" xfId="5452"/>
    <cellStyle name="20% — акцент2 6 8" xfId="7739"/>
    <cellStyle name="20% - Акцент2 6 9" xfId="2231"/>
    <cellStyle name="20% - Акцент2 7" xfId="125"/>
    <cellStyle name="20% — акцент2 7" xfId="598"/>
    <cellStyle name="20% - Акцент2 7 10" xfId="6257"/>
    <cellStyle name="20% - Акцент2 7 11" xfId="6228"/>
    <cellStyle name="20% - Акцент2 7 2" xfId="230"/>
    <cellStyle name="20% — акцент2 7 2" xfId="1644"/>
    <cellStyle name="20% - Акцент2 7 2 10" xfId="7911"/>
    <cellStyle name="20% - Акцент2 7 2 2" xfId="467"/>
    <cellStyle name="20% — акцент2 7 2 2" xfId="5091"/>
    <cellStyle name="20% - Акцент2 7 2 2 2" xfId="1513"/>
    <cellStyle name="20% - Акцент2 7 2 2 2 2" xfId="4960"/>
    <cellStyle name="20% - Акцент2 7 2 2 3" xfId="3792"/>
    <cellStyle name="20% - Акцент2 7 2 2 4" xfId="2587"/>
    <cellStyle name="20% - Акцент2 7 2 2 5" xfId="6590"/>
    <cellStyle name="20% - Акцент2 7 2 2 6" xfId="7872"/>
    <cellStyle name="20% - Акцент2 7 2 3" xfId="783"/>
    <cellStyle name="20% — акцент2 7 2 3" xfId="8125"/>
    <cellStyle name="20% - Акцент2 7 2 3 2" xfId="1829"/>
    <cellStyle name="20% - Акцент2 7 2 3 2 2" xfId="5276"/>
    <cellStyle name="20% - Акцент2 7 2 3 3" xfId="4108"/>
    <cellStyle name="20% - Акцент2 7 2 3 4" xfId="2903"/>
    <cellStyle name="20% - Акцент2 7 2 3 5" xfId="7549"/>
    <cellStyle name="20% - Акцент2 7 2 4" xfId="1275"/>
    <cellStyle name="20% — акцент2 7 2 4" xfId="8688"/>
    <cellStyle name="20% - Акцент2 7 2 4 2" xfId="4722"/>
    <cellStyle name="20% - Акцент2 7 2 4 3" xfId="3554"/>
    <cellStyle name="20% - Акцент2 7 2 5" xfId="4422"/>
    <cellStyle name="20% - Акцент2 7 2 6" xfId="3254"/>
    <cellStyle name="20% - Акцент2 7 2 7" xfId="5560"/>
    <cellStyle name="20% - Акцент2 7 2 8" xfId="2349"/>
    <cellStyle name="20% - Акцент2 7 2 9" xfId="6360"/>
    <cellStyle name="20% - Акцент2 7 3" xfId="362"/>
    <cellStyle name="20% — акцент2 7 3" xfId="3923"/>
    <cellStyle name="20% - Акцент2 7 3 2" xfId="1408"/>
    <cellStyle name="20% - Акцент2 7 3 2 2" xfId="4855"/>
    <cellStyle name="20% - Акцент2 7 3 3" xfId="3687"/>
    <cellStyle name="20% - Акцент2 7 3 4" xfId="5740"/>
    <cellStyle name="20% - Акцент2 7 3 5" xfId="2482"/>
    <cellStyle name="20% - Акцент2 7 3 6" xfId="6489"/>
    <cellStyle name="20% - Акцент2 7 3 7" xfId="7891"/>
    <cellStyle name="20% - Акцент2 7 4" xfId="678"/>
    <cellStyle name="20% — акцент2 7 4" xfId="5908"/>
    <cellStyle name="20% - Акцент2 7 4 2" xfId="1724"/>
    <cellStyle name="20% - Акцент2 7 4 2 2" xfId="5171"/>
    <cellStyle name="20% - Акцент2 7 4 3" xfId="4003"/>
    <cellStyle name="20% - Акцент2 7 4 4" xfId="2798"/>
    <cellStyle name="20% - Акцент2 7 4 5" xfId="6798"/>
    <cellStyle name="20% - Акцент2 7 4 6" xfId="7431"/>
    <cellStyle name="20% - Акцент2 7 5" xfId="1170"/>
    <cellStyle name="20% — акцент2 7 5" xfId="2718"/>
    <cellStyle name="20% - Акцент2 7 5 2" xfId="4617"/>
    <cellStyle name="20% - Акцент2 7 5 3" xfId="3449"/>
    <cellStyle name="20% - Акцент2 7 5 4" xfId="7242"/>
    <cellStyle name="20% - Акцент2 7 5 5" xfId="7648"/>
    <cellStyle name="20% - Акцент2 7 6" xfId="4317"/>
    <cellStyle name="20% — акцент2 7 6" xfId="6719"/>
    <cellStyle name="20% - Акцент2 7 7" xfId="3149"/>
    <cellStyle name="20% — акцент2 7 7" xfId="7064"/>
    <cellStyle name="20% - Акцент2 7 8" xfId="5464"/>
    <cellStyle name="20% - Акцент2 7 9" xfId="2244"/>
    <cellStyle name="20% - Акцент2 8" xfId="138"/>
    <cellStyle name="20% — акцент2 8" xfId="887"/>
    <cellStyle name="20% - Акцент2 8 10" xfId="6270"/>
    <cellStyle name="20% - Акцент2 8 11" xfId="6653"/>
    <cellStyle name="20% - Акцент2 8 2" xfId="243"/>
    <cellStyle name="20% — акцент2 8 2" xfId="1933"/>
    <cellStyle name="20% - Акцент2 8 2 10" xfId="7487"/>
    <cellStyle name="20% - Акцент2 8 2 2" xfId="480"/>
    <cellStyle name="20% — акцент2 8 2 2" xfId="4537"/>
    <cellStyle name="20% - Акцент2 8 2 2 2" xfId="1526"/>
    <cellStyle name="20% - Акцент2 8 2 2 2 2" xfId="4973"/>
    <cellStyle name="20% - Акцент2 8 2 2 3" xfId="3805"/>
    <cellStyle name="20% - Акцент2 8 2 2 4" xfId="2600"/>
    <cellStyle name="20% - Акцент2 8 2 2 5" xfId="6603"/>
    <cellStyle name="20% - Акцент2 8 2 2 6" xfId="7694"/>
    <cellStyle name="20% - Акцент2 8 2 3" xfId="796"/>
    <cellStyle name="20% — акцент2 8 2 3" xfId="7813"/>
    <cellStyle name="20% - Акцент2 8 2 3 2" xfId="1842"/>
    <cellStyle name="20% - Акцент2 8 2 3 2 2" xfId="5289"/>
    <cellStyle name="20% - Акцент2 8 2 3 3" xfId="4121"/>
    <cellStyle name="20% - Акцент2 8 2 3 4" xfId="2916"/>
    <cellStyle name="20% - Акцент2 8 2 3 5" xfId="8209"/>
    <cellStyle name="20% - Акцент2 8 2 4" xfId="1288"/>
    <cellStyle name="20% — акцент2 8 2 4" xfId="7164"/>
    <cellStyle name="20% - Акцент2 8 2 4 2" xfId="4735"/>
    <cellStyle name="20% - Акцент2 8 2 4 3" xfId="3567"/>
    <cellStyle name="20% - Акцент2 8 2 5" xfId="4435"/>
    <cellStyle name="20% - Акцент2 8 2 6" xfId="3267"/>
    <cellStyle name="20% - Акцент2 8 2 7" xfId="5572"/>
    <cellStyle name="20% - Акцент2 8 2 8" xfId="2362"/>
    <cellStyle name="20% - Акцент2 8 2 9" xfId="6373"/>
    <cellStyle name="20% - Акцент2 8 3" xfId="375"/>
    <cellStyle name="20% — акцент2 8 3" xfId="3369"/>
    <cellStyle name="20% - Акцент2 8 3 2" xfId="1421"/>
    <cellStyle name="20% - Акцент2 8 3 2 2" xfId="4868"/>
    <cellStyle name="20% - Акцент2 8 3 3" xfId="3700"/>
    <cellStyle name="20% - Акцент2 8 3 4" xfId="5752"/>
    <cellStyle name="20% - Акцент2 8 3 5" xfId="2495"/>
    <cellStyle name="20% - Акцент2 8 3 6" xfId="6501"/>
    <cellStyle name="20% - Акцент2 8 3 7" xfId="7551"/>
    <cellStyle name="20% - Акцент2 8 4" xfId="691"/>
    <cellStyle name="20% — акцент2 8 4" xfId="5668"/>
    <cellStyle name="20% - Акцент2 8 4 2" xfId="1737"/>
    <cellStyle name="20% - Акцент2 8 4 2 2" xfId="5184"/>
    <cellStyle name="20% - Акцент2 8 4 3" xfId="4016"/>
    <cellStyle name="20% - Акцент2 8 4 4" xfId="2811"/>
    <cellStyle name="20% - Акцент2 8 4 5" xfId="6810"/>
    <cellStyle name="20% - Акцент2 8 4 6" xfId="8394"/>
    <cellStyle name="20% - Акцент2 8 5" xfId="1183"/>
    <cellStyle name="20% — акцент2 8 5" xfId="3007"/>
    <cellStyle name="20% - Акцент2 8 5 2" xfId="4630"/>
    <cellStyle name="20% - Акцент2 8 5 3" xfId="3462"/>
    <cellStyle name="20% - Акцент2 8 5 4" xfId="7254"/>
    <cellStyle name="20% - Акцент2 8 5 5" xfId="7786"/>
    <cellStyle name="20% - Акцент2 8 6" xfId="4330"/>
    <cellStyle name="20% — акцент2 8 6" xfId="6987"/>
    <cellStyle name="20% - Акцент2 8 7" xfId="3162"/>
    <cellStyle name="20% — акцент2 8 7" xfId="8330"/>
    <cellStyle name="20% - Акцент2 8 8" xfId="5476"/>
    <cellStyle name="20% - Акцент2 8 9" xfId="2257"/>
    <cellStyle name="20% - Акцент2 9" xfId="585"/>
    <cellStyle name="20% — акцент2 9" xfId="901"/>
    <cellStyle name="20% - Акцент2 9 2" xfId="836"/>
    <cellStyle name="20% — акцент2 9 2" xfId="1947"/>
    <cellStyle name="20% - Акцент2 9 2 2" xfId="1882"/>
    <cellStyle name="20% — акцент2 9 2 2" xfId="4213"/>
    <cellStyle name="20% - Акцент2 9 2 2 2" xfId="5329"/>
    <cellStyle name="20% - Акцент2 9 2 2 3" xfId="8252"/>
    <cellStyle name="20% - Акцент2 9 2 2 4" xfId="8737"/>
    <cellStyle name="20% - Акцент2 9 2 3" xfId="4161"/>
    <cellStyle name="20% — акцент2 9 2 3" xfId="7655"/>
    <cellStyle name="20% - Акцент2 9 2 4" xfId="6040"/>
    <cellStyle name="20% — акцент2 9 2 4" xfId="8463"/>
    <cellStyle name="20% - Акцент2 9 2 5" xfId="2956"/>
    <cellStyle name="20% - Акцент2 9 2 6" xfId="6937"/>
    <cellStyle name="20% - Акцент2 9 2 7" xfId="7782"/>
    <cellStyle name="20% - Акцент2 9 3" xfId="1631"/>
    <cellStyle name="20% — акцент2 9 3" xfId="6065"/>
    <cellStyle name="20% - Акцент2 9 3 2" xfId="5078"/>
    <cellStyle name="20% - Акцент2 9 3 3" xfId="3910"/>
    <cellStyle name="20% - Акцент2 9 3 4" xfId="7509"/>
    <cellStyle name="20% - Акцент2 9 3 5" xfId="7889"/>
    <cellStyle name="20% - Акцент2 9 4" xfId="4475"/>
    <cellStyle name="20% — акцент2 9 4" xfId="3021"/>
    <cellStyle name="20% - Акцент2 9 5" xfId="3307"/>
    <cellStyle name="20% — акцент2 9 5" xfId="7001"/>
    <cellStyle name="20% - Акцент2 9 6" xfId="5609"/>
    <cellStyle name="20% — акцент2 9 6" xfId="7467"/>
    <cellStyle name="20% - Акцент2 9 7" xfId="2705"/>
    <cellStyle name="20% - Акцент2 9 8" xfId="6706"/>
    <cellStyle name="20% - Акцент2 9 9" xfId="7808"/>
    <cellStyle name="20% — акцент3" xfId="27" builtinId="38" customBuiltin="1"/>
    <cellStyle name="20% - Акцент3 10" xfId="838"/>
    <cellStyle name="20% — акцент3 10" xfId="913"/>
    <cellStyle name="20% - Акцент3 10 2" xfId="1884"/>
    <cellStyle name="20% — акцент3 10 2" xfId="1959"/>
    <cellStyle name="20% - Акцент3 10 2 2" xfId="5331"/>
    <cellStyle name="20% — акцент3 10 2 2" xfId="4215"/>
    <cellStyle name="20% - Акцент3 10 2 3" xfId="4163"/>
    <cellStyle name="20% — акцент3 10 2 3" xfId="7657"/>
    <cellStyle name="20% - Акцент3 10 2 4" xfId="7620"/>
    <cellStyle name="20% — акцент3 10 2 4" xfId="7473"/>
    <cellStyle name="20% - Акцент3 10 2 5" xfId="7881"/>
    <cellStyle name="20% - Акцент3 10 3" xfId="4477"/>
    <cellStyle name="20% — акцент3 10 3" xfId="6067"/>
    <cellStyle name="20% - Акцент3 10 4" xfId="3309"/>
    <cellStyle name="20% — акцент3 10 4" xfId="3033"/>
    <cellStyle name="20% - Акцент3 10 5" xfId="5611"/>
    <cellStyle name="20% — акцент3 10 5" xfId="7013"/>
    <cellStyle name="20% - Акцент3 10 6" xfId="2958"/>
    <cellStyle name="20% — акцент3 10 6" xfId="8573"/>
    <cellStyle name="20% - Акцент3 10 7" xfId="6939"/>
    <cellStyle name="20% - Акцент3 10 8" xfId="7392"/>
    <cellStyle name="20% - Акцент3 11" xfId="862"/>
    <cellStyle name="20% — акцент3 11" xfId="931"/>
    <cellStyle name="20% - Акцент3 11 2" xfId="1908"/>
    <cellStyle name="20% — акцент3 11 2" xfId="1977"/>
    <cellStyle name="20% - Акцент3 11 2 2" xfId="5355"/>
    <cellStyle name="20% — акцент3 11 2 2" xfId="4239"/>
    <cellStyle name="20% - Акцент3 11 2 3" xfId="4187"/>
    <cellStyle name="20% — акцент3 11 2 3" xfId="7681"/>
    <cellStyle name="20% - Акцент3 11 2 4" xfId="7639"/>
    <cellStyle name="20% — акцент3 11 2 4" xfId="8392"/>
    <cellStyle name="20% - Акцент3 11 2 5" xfId="7478"/>
    <cellStyle name="20% - Акцент3 11 3" xfId="4501"/>
    <cellStyle name="20% — акцент3 11 3" xfId="6090"/>
    <cellStyle name="20% - Акцент3 11 4" xfId="3333"/>
    <cellStyle name="20% — акцент3 11 4" xfId="3046"/>
    <cellStyle name="20% - Акцент3 11 5" xfId="5634"/>
    <cellStyle name="20% — акцент3 11 5" xfId="7026"/>
    <cellStyle name="20% - Акцент3 11 6" xfId="2982"/>
    <cellStyle name="20% — акцент3 11 6" xfId="8268"/>
    <cellStyle name="20% - Акцент3 11 7" xfId="6963"/>
    <cellStyle name="20% - Акцент3 11 8" xfId="7533"/>
    <cellStyle name="20% - Акцент3 12" xfId="875"/>
    <cellStyle name="20% — акцент3 12" xfId="929"/>
    <cellStyle name="20% - Акцент3 12 2" xfId="1921"/>
    <cellStyle name="20% — акцент3 12 2" xfId="1975"/>
    <cellStyle name="20% - Акцент3 12 2 2" xfId="5368"/>
    <cellStyle name="20% - Акцент3 12 2 3" xfId="8275"/>
    <cellStyle name="20% - Акцент3 12 2 4" xfId="8751"/>
    <cellStyle name="20% - Акцент3 12 3" xfId="4200"/>
    <cellStyle name="20% — акцент3 12 3" xfId="5385"/>
    <cellStyle name="20% - Акцент3 12 4" xfId="6054"/>
    <cellStyle name="20% — акцент3 12 4" xfId="8288"/>
    <cellStyle name="20% - Акцент3 12 5" xfId="2995"/>
    <cellStyle name="20% — акцент3 12 5" xfId="8763"/>
    <cellStyle name="20% - Акцент3 12 6" xfId="6975"/>
    <cellStyle name="20% - Акцент3 12 7" xfId="7870"/>
    <cellStyle name="20% - Акцент3 13" xfId="2099"/>
    <cellStyle name="20% — акцент3 13" xfId="954"/>
    <cellStyle name="20% — акцент3 13 2" xfId="2000"/>
    <cellStyle name="20% — акцент3 13 3" xfId="5383"/>
    <cellStyle name="20% - Акцент3 14" xfId="2094"/>
    <cellStyle name="20% — акцент3 14" xfId="956"/>
    <cellStyle name="20% — акцент3 14 2" xfId="2002"/>
    <cellStyle name="20% — акцент3 14 3" xfId="3065"/>
    <cellStyle name="20% — акцент3 15" xfId="953"/>
    <cellStyle name="20% — акцент3 15 2" xfId="1999"/>
    <cellStyle name="20% — акцент3 15 3" xfId="3058"/>
    <cellStyle name="20% — акцент3 16" xfId="926"/>
    <cellStyle name="20% — акцент3 16 2" xfId="1972"/>
    <cellStyle name="20% — акцент3 16 3" xfId="6106"/>
    <cellStyle name="20% — акцент3 17" xfId="960"/>
    <cellStyle name="20% — акцент3 17 2" xfId="2006"/>
    <cellStyle name="20% — акцент3 17 3" xfId="6104"/>
    <cellStyle name="20% — акцент3 18" xfId="972"/>
    <cellStyle name="20% — акцент3 18 2" xfId="2018"/>
    <cellStyle name="20% — акцент3 18 3" xfId="6131"/>
    <cellStyle name="20% — акцент3 19" xfId="984"/>
    <cellStyle name="20% — акцент3 19 2" xfId="2030"/>
    <cellStyle name="20% — акцент3 19 3" xfId="6129"/>
    <cellStyle name="20% - Акцент3 2" xfId="56"/>
    <cellStyle name="20% — акцент3 2" xfId="153"/>
    <cellStyle name="20% - Акцент3 2 10" xfId="2176"/>
    <cellStyle name="20% — акцент3 2 10" xfId="7830"/>
    <cellStyle name="20% - Акцент3 2 11" xfId="6191"/>
    <cellStyle name="20% - Акцент3 2 12" xfId="6267"/>
    <cellStyle name="20% - Акцент3 2 2" xfId="166"/>
    <cellStyle name="20% — акцент3 2 2" xfId="390"/>
    <cellStyle name="20% - Акцент3 2 2 10" xfId="7866"/>
    <cellStyle name="20% - Акцент3 2 2 2" xfId="403"/>
    <cellStyle name="20% — акцент3 2 2 2" xfId="1436"/>
    <cellStyle name="20% - Акцент3 2 2 2 2" xfId="1449"/>
    <cellStyle name="20% — акцент3 2 2 2 2" xfId="4883"/>
    <cellStyle name="20% - Акцент3 2 2 2 2 2" xfId="4896"/>
    <cellStyle name="20% - Акцент3 2 2 2 2 3" xfId="7993"/>
    <cellStyle name="20% - Акцент3 2 2 2 2 4" xfId="8594"/>
    <cellStyle name="20% - Акцент3 2 2 2 3" xfId="3728"/>
    <cellStyle name="20% — акцент3 2 2 2 3" xfId="7980"/>
    <cellStyle name="20% - Акцент3 2 2 2 4" xfId="5778"/>
    <cellStyle name="20% — акцент3 2 2 2 4" xfId="8370"/>
    <cellStyle name="20% - Акцент3 2 2 2 5" xfId="2523"/>
    <cellStyle name="20% - Акцент3 2 2 2 6" xfId="6527"/>
    <cellStyle name="20% - Акцент3 2 2 2 7" xfId="7163"/>
    <cellStyle name="20% - Акцент3 2 2 3" xfId="719"/>
    <cellStyle name="20% — акцент3 2 2 3" xfId="3715"/>
    <cellStyle name="20% - Акцент3 2 2 3 2" xfId="1765"/>
    <cellStyle name="20% - Акцент3 2 2 3 2 2" xfId="5212"/>
    <cellStyle name="20% - Акцент3 2 2 3 3" xfId="4044"/>
    <cellStyle name="20% - Акцент3 2 2 3 4" xfId="5982"/>
    <cellStyle name="20% - Акцент3 2 2 3 5" xfId="2839"/>
    <cellStyle name="20% - Акцент3 2 2 3 6" xfId="6837"/>
    <cellStyle name="20% - Акцент3 2 2 3 7" xfId="7156"/>
    <cellStyle name="20% - Акцент3 2 2 4" xfId="1211"/>
    <cellStyle name="20% — акцент3 2 2 4" xfId="5766"/>
    <cellStyle name="20% - Акцент3 2 2 4 2" xfId="4658"/>
    <cellStyle name="20% - Акцент3 2 2 4 3" xfId="3490"/>
    <cellStyle name="20% - Акцент3 2 2 4 4" xfId="7282"/>
    <cellStyle name="20% - Акцент3 2 2 4 5" xfId="7720"/>
    <cellStyle name="20% - Акцент3 2 2 5" xfId="4358"/>
    <cellStyle name="20% — акцент3 2 2 5" xfId="2510"/>
    <cellStyle name="20% - Акцент3 2 2 6" xfId="3190"/>
    <cellStyle name="20% — акцент3 2 2 6" xfId="6515"/>
    <cellStyle name="20% - Акцент3 2 2 7" xfId="5502"/>
    <cellStyle name="20% — акцент3 2 2 7" xfId="7447"/>
    <cellStyle name="20% - Акцент3 2 2 8" xfId="2285"/>
    <cellStyle name="20% - Акцент3 2 2 9" xfId="6297"/>
    <cellStyle name="20% - Акцент3 2 3" xfId="508"/>
    <cellStyle name="20% — акцент3 2 3" xfId="706"/>
    <cellStyle name="20% - Акцент3 2 3 2" xfId="1554"/>
    <cellStyle name="20% — акцент3 2 3 2" xfId="1752"/>
    <cellStyle name="20% - Акцент3 2 3 2 2" xfId="5001"/>
    <cellStyle name="20% — акцент3 2 3 2 2" xfId="5199"/>
    <cellStyle name="20% - Акцент3 2 3 2 3" xfId="8063"/>
    <cellStyle name="20% — акцент3 2 3 2 3" xfId="8178"/>
    <cellStyle name="20% - Акцент3 2 3 2 4" xfId="8642"/>
    <cellStyle name="20% — акцент3 2 3 2 4" xfId="8703"/>
    <cellStyle name="20% - Акцент3 2 3 3" xfId="3833"/>
    <cellStyle name="20% — акцент3 2 3 3" xfId="4031"/>
    <cellStyle name="20% - Акцент3 2 3 4" xfId="5850"/>
    <cellStyle name="20% — акцент3 2 3 4" xfId="5970"/>
    <cellStyle name="20% - Акцент3 2 3 5" xfId="2628"/>
    <cellStyle name="20% — акцент3 2 3 5" xfId="2826"/>
    <cellStyle name="20% - Акцент3 2 3 6" xfId="6631"/>
    <cellStyle name="20% — акцент3 2 3 6" xfId="6824"/>
    <cellStyle name="20% - Акцент3 2 3 7" xfId="8563"/>
    <cellStyle name="20% — акцент3 2 3 7" xfId="7418"/>
    <cellStyle name="20% - Акцент3 2 4" xfId="297"/>
    <cellStyle name="20% — акцент3 2 4" xfId="1198"/>
    <cellStyle name="20% - Акцент3 2 4 2" xfId="1343"/>
    <cellStyle name="20% — акцент3 2 4 2" xfId="4645"/>
    <cellStyle name="20% - Акцент3 2 4 2 2" xfId="4790"/>
    <cellStyle name="20% - Акцент3 2 4 2 3" xfId="7921"/>
    <cellStyle name="20% - Акцент3 2 4 2 4" xfId="7537"/>
    <cellStyle name="20% - Акцент3 2 4 3" xfId="3622"/>
    <cellStyle name="20% — акцент3 2 4 3" xfId="3477"/>
    <cellStyle name="20% - Акцент3 2 4 4" xfId="5682"/>
    <cellStyle name="20% — акцент3 2 4 4" xfId="7269"/>
    <cellStyle name="20% - Акцент3 2 4 5" xfId="2417"/>
    <cellStyle name="20% — акцент3 2 4 5" xfId="7169"/>
    <cellStyle name="20% - Акцент3 2 4 6" xfId="6427"/>
    <cellStyle name="20% - Акцент3 2 4 7" xfId="2200"/>
    <cellStyle name="20% - Акцент3 2 5" xfId="613"/>
    <cellStyle name="20% — акцент3 2 5" xfId="4345"/>
    <cellStyle name="20% - Акцент3 2 5 2" xfId="1659"/>
    <cellStyle name="20% - Акцент3 2 5 2 2" xfId="5106"/>
    <cellStyle name="20% - Акцент3 2 5 3" xfId="3938"/>
    <cellStyle name="20% - Акцент3 2 5 4" xfId="5922"/>
    <cellStyle name="20% - Акцент3 2 5 5" xfId="2733"/>
    <cellStyle name="20% - Акцент3 2 5 6" xfId="6734"/>
    <cellStyle name="20% - Акцент3 2 5 7" xfId="7111"/>
    <cellStyle name="20% - Акцент3 2 6" xfId="1104"/>
    <cellStyle name="20% — акцент3 2 6" xfId="3177"/>
    <cellStyle name="20% - Акцент3 2 6 2" xfId="4552"/>
    <cellStyle name="20% - Акцент3 2 6 3" xfId="3384"/>
    <cellStyle name="20% - Акцент3 2 6 4" xfId="7179"/>
    <cellStyle name="20% - Акцент3 2 6 5" xfId="7052"/>
    <cellStyle name="20% - Акцент3 2 7" xfId="4252"/>
    <cellStyle name="20% — акцент3 2 7" xfId="5490"/>
    <cellStyle name="20% - Акцент3 2 8" xfId="3083"/>
    <cellStyle name="20% — акцент3 2 8" xfId="2272"/>
    <cellStyle name="20% - Акцент3 2 9" xfId="5406"/>
    <cellStyle name="20% — акцент3 2 9" xfId="6284"/>
    <cellStyle name="20% — акцент3 20" xfId="996"/>
    <cellStyle name="20% — акцент3 20 2" xfId="2042"/>
    <cellStyle name="20% — акцент3 20 3" xfId="6154"/>
    <cellStyle name="20% — акцент3 21" xfId="1050"/>
    <cellStyle name="20% — акцент3 21 2" xfId="6156"/>
    <cellStyle name="20% — акцент3 22" xfId="1048"/>
    <cellStyle name="20% — акцент3 23" xfId="1084"/>
    <cellStyle name="20% — акцент3 24" xfId="1071"/>
    <cellStyle name="20% — акцент3 25" xfId="1091"/>
    <cellStyle name="20% — акцент3 26" xfId="1070"/>
    <cellStyle name="20% — акцент3 27" xfId="2151"/>
    <cellStyle name="20% — акцент3 28" xfId="2186"/>
    <cellStyle name="20% — акцент3 29" xfId="7264"/>
    <cellStyle name="20% - Акцент3 3" xfId="73"/>
    <cellStyle name="20% — акцент3 3" xfId="258"/>
    <cellStyle name="20% - Акцент3 3 10" xfId="2192"/>
    <cellStyle name="20% — акцент3 3 10" xfId="2136"/>
    <cellStyle name="20% - Акцент3 3 11" xfId="6205"/>
    <cellStyle name="20% - Акцент3 3 12" xfId="6898"/>
    <cellStyle name="20% - Акцент3 3 2" xfId="180"/>
    <cellStyle name="20% — акцент3 3 2" xfId="495"/>
    <cellStyle name="20% - Акцент3 3 2 10" xfId="7689"/>
    <cellStyle name="20% - Акцент3 3 2 2" xfId="417"/>
    <cellStyle name="20% — акцент3 3 2 2" xfId="1541"/>
    <cellStyle name="20% - Акцент3 3 2 2 2" xfId="1463"/>
    <cellStyle name="20% — акцент3 3 2 2 2" xfId="4988"/>
    <cellStyle name="20% - Акцент3 3 2 2 2 2" xfId="4910"/>
    <cellStyle name="20% - Акцент3 3 2 2 2 3" xfId="8007"/>
    <cellStyle name="20% - Акцент3 3 2 2 2 4" xfId="8606"/>
    <cellStyle name="20% - Акцент3 3 2 2 3" xfId="3742"/>
    <cellStyle name="20% — акцент3 3 2 2 3" xfId="8050"/>
    <cellStyle name="20% - Акцент3 3 2 2 4" xfId="5790"/>
    <cellStyle name="20% — акцент3 3 2 2 4" xfId="8630"/>
    <cellStyle name="20% - Акцент3 3 2 2 5" xfId="2537"/>
    <cellStyle name="20% - Акцент3 3 2 2 6" xfId="6541"/>
    <cellStyle name="20% - Акцент3 3 2 2 7" xfId="8029"/>
    <cellStyle name="20% - Акцент3 3 2 3" xfId="733"/>
    <cellStyle name="20% — акцент3 3 2 3" xfId="3820"/>
    <cellStyle name="20% - Акцент3 3 2 3 2" xfId="1779"/>
    <cellStyle name="20% - Акцент3 3 2 3 2 2" xfId="5226"/>
    <cellStyle name="20% - Акцент3 3 2 3 3" xfId="4058"/>
    <cellStyle name="20% - Акцент3 3 2 3 4" xfId="5994"/>
    <cellStyle name="20% - Акцент3 3 2 3 5" xfId="2853"/>
    <cellStyle name="20% - Акцент3 3 2 3 6" xfId="6851"/>
    <cellStyle name="20% - Акцент3 3 2 3 7" xfId="8538"/>
    <cellStyle name="20% - Акцент3 3 2 4" xfId="1225"/>
    <cellStyle name="20% — акцент3 3 2 4" xfId="5838"/>
    <cellStyle name="20% - Акцент3 3 2 4 2" xfId="4672"/>
    <cellStyle name="20% - Акцент3 3 2 4 3" xfId="3504"/>
    <cellStyle name="20% - Акцент3 3 2 4 4" xfId="7296"/>
    <cellStyle name="20% - Акцент3 3 2 4 5" xfId="7598"/>
    <cellStyle name="20% - Акцент3 3 2 5" xfId="4372"/>
    <cellStyle name="20% — акцент3 3 2 5" xfId="2615"/>
    <cellStyle name="20% - Акцент3 3 2 6" xfId="3204"/>
    <cellStyle name="20% — акцент3 3 2 6" xfId="6618"/>
    <cellStyle name="20% - Акцент3 3 2 7" xfId="5514"/>
    <cellStyle name="20% — акцент3 3 2 7" xfId="7092"/>
    <cellStyle name="20% - Акцент3 3 2 8" xfId="2299"/>
    <cellStyle name="20% - Акцент3 3 2 9" xfId="6310"/>
    <cellStyle name="20% - Акцент3 3 3" xfId="523"/>
    <cellStyle name="20% — акцент3 3 3" xfId="811"/>
    <cellStyle name="20% - Акцент3 3 3 2" xfId="1569"/>
    <cellStyle name="20% — акцент3 3 3 2" xfId="1857"/>
    <cellStyle name="20% - Акцент3 3 3 2 2" xfId="5016"/>
    <cellStyle name="20% — акцент3 3 3 2 2" xfId="5304"/>
    <cellStyle name="20% - Акцент3 3 3 2 3" xfId="8076"/>
    <cellStyle name="20% — акцент3 3 3 2 3" xfId="8228"/>
    <cellStyle name="20% - Акцент3 3 3 2 4" xfId="8654"/>
    <cellStyle name="20% — акцент3 3 3 2 4" xfId="8715"/>
    <cellStyle name="20% - Акцент3 3 3 3" xfId="3848"/>
    <cellStyle name="20% — акцент3 3 3 3" xfId="4136"/>
    <cellStyle name="20% - Акцент3 3 3 4" xfId="5862"/>
    <cellStyle name="20% — акцент3 3 3 4" xfId="6018"/>
    <cellStyle name="20% - Акцент3 3 3 5" xfId="2643"/>
    <cellStyle name="20% — акцент3 3 3 5" xfId="2931"/>
    <cellStyle name="20% - Акцент3 3 3 6" xfId="6645"/>
    <cellStyle name="20% — акцент3 3 3 6" xfId="6912"/>
    <cellStyle name="20% - Акцент3 3 3 7" xfId="8264"/>
    <cellStyle name="20% — акцент3 3 3 7" xfId="7161"/>
    <cellStyle name="20% - Акцент3 3 4" xfId="312"/>
    <cellStyle name="20% — акцент3 3 4" xfId="1303"/>
    <cellStyle name="20% - Акцент3 3 4 2" xfId="1358"/>
    <cellStyle name="20% — акцент3 3 4 2" xfId="4750"/>
    <cellStyle name="20% - Акцент3 3 4 2 2" xfId="4805"/>
    <cellStyle name="20% - Акцент3 3 4 2 3" xfId="7935"/>
    <cellStyle name="20% - Акцент3 3 4 2 4" xfId="8520"/>
    <cellStyle name="20% - Акцент3 3 4 3" xfId="3637"/>
    <cellStyle name="20% — акцент3 3 4 3" xfId="3582"/>
    <cellStyle name="20% - Акцент3 3 4 4" xfId="5694"/>
    <cellStyle name="20% — акцент3 3 4 4" xfId="7342"/>
    <cellStyle name="20% - Акцент3 3 4 5" xfId="2432"/>
    <cellStyle name="20% — акцент3 3 4 5" xfId="7583"/>
    <cellStyle name="20% - Акцент3 3 4 6" xfId="6441"/>
    <cellStyle name="20% - Акцент3 3 4 7" xfId="2139"/>
    <cellStyle name="20% - Акцент3 3 5" xfId="628"/>
    <cellStyle name="20% — акцент3 3 5" xfId="4450"/>
    <cellStyle name="20% - Акцент3 3 5 2" xfId="1674"/>
    <cellStyle name="20% - Акцент3 3 5 2 2" xfId="5121"/>
    <cellStyle name="20% - Акцент3 3 5 3" xfId="3953"/>
    <cellStyle name="20% - Акцент3 3 5 4" xfId="5934"/>
    <cellStyle name="20% - Акцент3 3 5 5" xfId="2748"/>
    <cellStyle name="20% - Акцент3 3 5 6" xfId="6748"/>
    <cellStyle name="20% - Акцент3 3 5 7" xfId="7139"/>
    <cellStyle name="20% - Акцент3 3 6" xfId="1120"/>
    <cellStyle name="20% — акцент3 3 6" xfId="3282"/>
    <cellStyle name="20% - Акцент3 3 6 2" xfId="4567"/>
    <cellStyle name="20% - Акцент3 3 6 3" xfId="3399"/>
    <cellStyle name="20% - Акцент3 3 6 4" xfId="7193"/>
    <cellStyle name="20% - Акцент3 3 6 5" xfId="7472"/>
    <cellStyle name="20% - Акцент3 3 7" xfId="4267"/>
    <cellStyle name="20% — акцент3 3 7" xfId="5586"/>
    <cellStyle name="20% - Акцент3 3 8" xfId="3099"/>
    <cellStyle name="20% — акцент3 3 8" xfId="2377"/>
    <cellStyle name="20% - Акцент3 3 9" xfId="5418"/>
    <cellStyle name="20% — акцент3 3 9" xfId="6388"/>
    <cellStyle name="20% — акцент3 30" xfId="8170"/>
    <cellStyle name="20% — акцент3 31" xfId="8779"/>
    <cellStyle name="20% — акцент3 32" xfId="8777"/>
    <cellStyle name="20% - Акцент3 4" xfId="88"/>
    <cellStyle name="20% — акцент3 4" xfId="271"/>
    <cellStyle name="20% - Акцент3 4 10" xfId="2207"/>
    <cellStyle name="20% — акцент3 4 10" xfId="7187"/>
    <cellStyle name="20% - Акцент3 4 11" xfId="6220"/>
    <cellStyle name="20% - Акцент3 4 12" xfId="6474"/>
    <cellStyle name="20% - Акцент3 4 2" xfId="193"/>
    <cellStyle name="20% — акцент3 4 2" xfId="565"/>
    <cellStyle name="20% - Акцент3 4 2 10" xfId="7734"/>
    <cellStyle name="20% - Акцент3 4 2 2" xfId="430"/>
    <cellStyle name="20% — акцент3 4 2 2" xfId="1611"/>
    <cellStyle name="20% - Акцент3 4 2 2 2" xfId="1476"/>
    <cellStyle name="20% — акцент3 4 2 2 2" xfId="5058"/>
    <cellStyle name="20% - Акцент3 4 2 2 2 2" xfId="4923"/>
    <cellStyle name="20% - Акцент3 4 2 2 2 3" xfId="8020"/>
    <cellStyle name="20% - Акцент3 4 2 2 2 4" xfId="8618"/>
    <cellStyle name="20% - Акцент3 4 2 2 3" xfId="3755"/>
    <cellStyle name="20% — акцент3 4 2 2 3" xfId="8107"/>
    <cellStyle name="20% - Акцент3 4 2 2 4" xfId="5802"/>
    <cellStyle name="20% — акцент3 4 2 2 4" xfId="8678"/>
    <cellStyle name="20% - Акцент3 4 2 2 5" xfId="2550"/>
    <cellStyle name="20% - Акцент3 4 2 2 6" xfId="6553"/>
    <cellStyle name="20% - Акцент3 4 2 2 7" xfId="7394"/>
    <cellStyle name="20% - Акцент3 4 2 3" xfId="746"/>
    <cellStyle name="20% — акцент3 4 2 3" xfId="3890"/>
    <cellStyle name="20% - Акцент3 4 2 3 2" xfId="1792"/>
    <cellStyle name="20% - Акцент3 4 2 3 2 2" xfId="5239"/>
    <cellStyle name="20% - Акцент3 4 2 3 3" xfId="4071"/>
    <cellStyle name="20% - Акцент3 4 2 3 4" xfId="6006"/>
    <cellStyle name="20% - Акцент3 4 2 3 5" xfId="2866"/>
    <cellStyle name="20% - Акцент3 4 2 3 6" xfId="6864"/>
    <cellStyle name="20% - Акцент3 4 2 3 7" xfId="8358"/>
    <cellStyle name="20% - Акцент3 4 2 4" xfId="1238"/>
    <cellStyle name="20% — акцент3 4 2 4" xfId="5898"/>
    <cellStyle name="20% - Акцент3 4 2 4 2" xfId="4685"/>
    <cellStyle name="20% - Акцент3 4 2 4 3" xfId="3517"/>
    <cellStyle name="20% - Акцент3 4 2 4 4" xfId="7309"/>
    <cellStyle name="20% - Акцент3 4 2 4 5" xfId="7160"/>
    <cellStyle name="20% - Акцент3 4 2 5" xfId="4385"/>
    <cellStyle name="20% — акцент3 4 2 5" xfId="2685"/>
    <cellStyle name="20% - Акцент3 4 2 6" xfId="3217"/>
    <cellStyle name="20% — акцент3 4 2 6" xfId="6687"/>
    <cellStyle name="20% - Акцент3 4 2 7" xfId="5526"/>
    <cellStyle name="20% — акцент3 4 2 7" xfId="7767"/>
    <cellStyle name="20% - Акцент3 4 2 8" xfId="2312"/>
    <cellStyle name="20% - Акцент3 4 2 9" xfId="6323"/>
    <cellStyle name="20% - Акцент3 4 3" xfId="536"/>
    <cellStyle name="20% — акцент3 4 3" xfId="824"/>
    <cellStyle name="20% - Акцент3 4 3 2" xfId="1582"/>
    <cellStyle name="20% — акцент3 4 3 2" xfId="1870"/>
    <cellStyle name="20% - Акцент3 4 3 2 2" xfId="5029"/>
    <cellStyle name="20% — акцент3 4 3 2 2" xfId="5317"/>
    <cellStyle name="20% - Акцент3 4 3 2 3" xfId="8089"/>
    <cellStyle name="20% — акцент3 4 3 2 3" xfId="8241"/>
    <cellStyle name="20% - Акцент3 4 3 2 4" xfId="8666"/>
    <cellStyle name="20% — акцент3 4 3 2 4" xfId="8727"/>
    <cellStyle name="20% - Акцент3 4 3 3" xfId="3861"/>
    <cellStyle name="20% — акцент3 4 3 3" xfId="4149"/>
    <cellStyle name="20% - Акцент3 4 3 4" xfId="5874"/>
    <cellStyle name="20% — акцент3 4 3 4" xfId="6030"/>
    <cellStyle name="20% - Акцент3 4 3 5" xfId="2656"/>
    <cellStyle name="20% — акцент3 4 3 5" xfId="2944"/>
    <cellStyle name="20% - Акцент3 4 3 6" xfId="6658"/>
    <cellStyle name="20% — акцент3 4 3 6" xfId="6925"/>
    <cellStyle name="20% - Акцент3 4 3 7" xfId="8172"/>
    <cellStyle name="20% — акцент3 4 3 7" xfId="7441"/>
    <cellStyle name="20% - Акцент3 4 4" xfId="325"/>
    <cellStyle name="20% — акцент3 4 4" xfId="1316"/>
    <cellStyle name="20% - Акцент3 4 4 2" xfId="1371"/>
    <cellStyle name="20% — акцент3 4 4 2" xfId="4763"/>
    <cellStyle name="20% - Акцент3 4 4 2 2" xfId="4818"/>
    <cellStyle name="20% - Акцент3 4 4 2 3" xfId="7948"/>
    <cellStyle name="20% - Акцент3 4 4 2 4" xfId="7530"/>
    <cellStyle name="20% - Акцент3 4 4 3" xfId="3650"/>
    <cellStyle name="20% — акцент3 4 4 3" xfId="3595"/>
    <cellStyle name="20% - Акцент3 4 4 4" xfId="5706"/>
    <cellStyle name="20% — акцент3 4 4 4" xfId="7355"/>
    <cellStyle name="20% - Акцент3 4 4 5" xfId="2445"/>
    <cellStyle name="20% — акцент3 4 4 5" xfId="8144"/>
    <cellStyle name="20% - Акцент3 4 4 6" xfId="6453"/>
    <cellStyle name="20% - Акцент3 4 4 7" xfId="8540"/>
    <cellStyle name="20% - Акцент3 4 5" xfId="641"/>
    <cellStyle name="20% — акцент3 4 5" xfId="4463"/>
    <cellStyle name="20% - Акцент3 4 5 2" xfId="1687"/>
    <cellStyle name="20% - Акцент3 4 5 2 2" xfId="5134"/>
    <cellStyle name="20% - Акцент3 4 5 3" xfId="3966"/>
    <cellStyle name="20% - Акцент3 4 5 4" xfId="5946"/>
    <cellStyle name="20% - Акцент3 4 5 5" xfId="2761"/>
    <cellStyle name="20% - Акцент3 4 5 6" xfId="6761"/>
    <cellStyle name="20% - Акцент3 4 5 7" xfId="7106"/>
    <cellStyle name="20% - Акцент3 4 6" xfId="1133"/>
    <cellStyle name="20% — акцент3 4 6" xfId="3295"/>
    <cellStyle name="20% - Акцент3 4 6 2" xfId="4580"/>
    <cellStyle name="20% - Акцент3 4 6 3" xfId="3412"/>
    <cellStyle name="20% - Акцент3 4 6 4" xfId="7206"/>
    <cellStyle name="20% - Акцент3 4 6 5" xfId="8577"/>
    <cellStyle name="20% - Акцент3 4 7" xfId="4280"/>
    <cellStyle name="20% — акцент3 4 7" xfId="5598"/>
    <cellStyle name="20% - Акцент3 4 8" xfId="3112"/>
    <cellStyle name="20% — акцент3 4 8" xfId="2390"/>
    <cellStyle name="20% - Акцент3 4 9" xfId="5430"/>
    <cellStyle name="20% — акцент3 4 9" xfId="6401"/>
    <cellStyle name="20% - Акцент3 5" xfId="101"/>
    <cellStyle name="20% — акцент3 5" xfId="563"/>
    <cellStyle name="20% - Акцент3 5 10" xfId="2220"/>
    <cellStyle name="20% - Акцент3 5 11" xfId="6233"/>
    <cellStyle name="20% - Акцент3 5 12" xfId="7061"/>
    <cellStyle name="20% - Акцент3 5 2" xfId="206"/>
    <cellStyle name="20% — акцент3 5 2" xfId="1609"/>
    <cellStyle name="20% - Акцент3 5 2 10" xfId="7021"/>
    <cellStyle name="20% - Акцент3 5 2 2" xfId="443"/>
    <cellStyle name="20% — акцент3 5 2 2" xfId="5056"/>
    <cellStyle name="20% - Акцент3 5 2 2 2" xfId="1489"/>
    <cellStyle name="20% - Акцент3 5 2 2 2 2" xfId="4936"/>
    <cellStyle name="20% - Акцент3 5 2 2 3" xfId="3768"/>
    <cellStyle name="20% - Акцент3 5 2 2 4" xfId="5814"/>
    <cellStyle name="20% - Акцент3 5 2 2 5" xfId="2563"/>
    <cellStyle name="20% - Акцент3 5 2 2 6" xfId="6566"/>
    <cellStyle name="20% - Акцент3 5 2 2 7" xfId="8202"/>
    <cellStyle name="20% - Акцент3 5 2 3" xfId="759"/>
    <cellStyle name="20% — акцент3 5 2 3" xfId="3888"/>
    <cellStyle name="20% - Акцент3 5 2 3 2" xfId="1805"/>
    <cellStyle name="20% - Акцент3 5 2 3 2 2" xfId="5252"/>
    <cellStyle name="20% - Акцент3 5 2 3 3" xfId="4084"/>
    <cellStyle name="20% - Акцент3 5 2 3 4" xfId="2879"/>
    <cellStyle name="20% - Акцент3 5 2 3 5" xfId="6877"/>
    <cellStyle name="20% - Акцент3 5 2 3 6" xfId="7850"/>
    <cellStyle name="20% - Акцент3 5 2 4" xfId="1251"/>
    <cellStyle name="20% — акцент3 5 2 4" xfId="7492"/>
    <cellStyle name="20% - Акцент3 5 2 4 2" xfId="4698"/>
    <cellStyle name="20% - Акцент3 5 2 4 3" xfId="3530"/>
    <cellStyle name="20% - Акцент3 5 2 4 4" xfId="7444"/>
    <cellStyle name="20% - Акцент3 5 2 5" xfId="4398"/>
    <cellStyle name="20% — акцент3 5 2 5" xfId="7771"/>
    <cellStyle name="20% - Акцент3 5 2 6" xfId="3230"/>
    <cellStyle name="20% - Акцент3 5 2 7" xfId="5538"/>
    <cellStyle name="20% - Акцент3 5 2 8" xfId="2325"/>
    <cellStyle name="20% - Акцент3 5 2 9" xfId="6336"/>
    <cellStyle name="20% - Акцент3 5 3" xfId="549"/>
    <cellStyle name="20% — акцент3 5 3" xfId="4517"/>
    <cellStyle name="20% - Акцент3 5 3 2" xfId="1595"/>
    <cellStyle name="20% - Акцент3 5 3 2 2" xfId="5042"/>
    <cellStyle name="20% - Акцент3 5 3 3" xfId="3874"/>
    <cellStyle name="20% - Акцент3 5 3 4" xfId="5886"/>
    <cellStyle name="20% - Акцент3 5 3 5" xfId="2669"/>
    <cellStyle name="20% - Акцент3 5 3 6" xfId="6671"/>
    <cellStyle name="20% - Акцент3 5 3 7" xfId="6906"/>
    <cellStyle name="20% - Акцент3 5 4" xfId="338"/>
    <cellStyle name="20% — акцент3 5 4" xfId="3349"/>
    <cellStyle name="20% - Акцент3 5 4 2" xfId="1384"/>
    <cellStyle name="20% - Акцент3 5 4 2 2" xfId="4831"/>
    <cellStyle name="20% - Акцент3 5 4 3" xfId="3663"/>
    <cellStyle name="20% - Акцент3 5 4 4" xfId="5718"/>
    <cellStyle name="20% - Акцент3 5 4 5" xfId="2458"/>
    <cellStyle name="20% - Акцент3 5 4 6" xfId="6466"/>
    <cellStyle name="20% - Акцент3 5 4 7" xfId="8360"/>
    <cellStyle name="20% - Акцент3 5 5" xfId="654"/>
    <cellStyle name="20% — акцент3 5 5" xfId="5649"/>
    <cellStyle name="20% - Акцент3 5 5 2" xfId="1700"/>
    <cellStyle name="20% - Акцент3 5 5 2 2" xfId="5147"/>
    <cellStyle name="20% - Акцент3 5 5 3" xfId="3979"/>
    <cellStyle name="20% - Акцент3 5 5 4" xfId="2774"/>
    <cellStyle name="20% - Акцент3 5 5 5" xfId="6774"/>
    <cellStyle name="20% - Акцент3 5 5 6" xfId="7700"/>
    <cellStyle name="20% - Акцент3 5 6" xfId="1146"/>
    <cellStyle name="20% — акцент3 5 6" xfId="2683"/>
    <cellStyle name="20% - Акцент3 5 6 2" xfId="4593"/>
    <cellStyle name="20% - Акцент3 5 6 3" xfId="3425"/>
    <cellStyle name="20% - Акцент3 5 6 4" xfId="7219"/>
    <cellStyle name="20% - Акцент3 5 6 5" xfId="7857"/>
    <cellStyle name="20% - Акцент3 5 7" xfId="4293"/>
    <cellStyle name="20% — акцент3 5 7" xfId="6685"/>
    <cellStyle name="20% - Акцент3 5 8" xfId="3125"/>
    <cellStyle name="20% — акцент3 5 8" xfId="8356"/>
    <cellStyle name="20% - Акцент3 5 9" xfId="5442"/>
    <cellStyle name="20% - Акцент3 6" xfId="114"/>
    <cellStyle name="20% — акцент3 6" xfId="284"/>
    <cellStyle name="20% - Акцент3 6 10" xfId="6246"/>
    <cellStyle name="20% - Акцент3 6 11" xfId="7108"/>
    <cellStyle name="20% - Акцент3 6 2" xfId="219"/>
    <cellStyle name="20% — акцент3 6 2" xfId="1330"/>
    <cellStyle name="20% - Акцент3 6 2 10" xfId="6716"/>
    <cellStyle name="20% - Акцент3 6 2 2" xfId="456"/>
    <cellStyle name="20% — акцент3 6 2 2" xfId="4777"/>
    <cellStyle name="20% - Акцент3 6 2 2 2" xfId="1502"/>
    <cellStyle name="20% - Акцент3 6 2 2 2 2" xfId="4949"/>
    <cellStyle name="20% - Акцент3 6 2 2 3" xfId="3781"/>
    <cellStyle name="20% - Акцент3 6 2 2 4" xfId="5826"/>
    <cellStyle name="20% - Акцент3 6 2 2 5" xfId="2576"/>
    <cellStyle name="20% - Акцент3 6 2 2 6" xfId="6579"/>
    <cellStyle name="20% - Акцент3 6 2 2 7" xfId="7778"/>
    <cellStyle name="20% - Акцент3 6 2 3" xfId="772"/>
    <cellStyle name="20% — акцент3 6 2 3" xfId="3609"/>
    <cellStyle name="20% - Акцент3 6 2 3 2" xfId="1818"/>
    <cellStyle name="20% - Акцент3 6 2 3 2 2" xfId="5265"/>
    <cellStyle name="20% - Акцент3 6 2 3 3" xfId="4097"/>
    <cellStyle name="20% - Акцент3 6 2 3 4" xfId="2892"/>
    <cellStyle name="20% - Акцент3 6 2 3 5" xfId="6890"/>
    <cellStyle name="20% - Акцент3 6 2 3 6" xfId="7599"/>
    <cellStyle name="20% - Акцент3 6 2 4" xfId="1264"/>
    <cellStyle name="20% — акцент3 6 2 4" xfId="7369"/>
    <cellStyle name="20% - Акцент3 6 2 4 2" xfId="4711"/>
    <cellStyle name="20% - Акцент3 6 2 4 3" xfId="3543"/>
    <cellStyle name="20% - Акцент3 6 2 4 4" xfId="7159"/>
    <cellStyle name="20% - Акцент3 6 2 5" xfId="4411"/>
    <cellStyle name="20% — акцент3 6 2 5" xfId="8514"/>
    <cellStyle name="20% - Акцент3 6 2 6" xfId="3243"/>
    <cellStyle name="20% - Акцент3 6 2 7" xfId="5550"/>
    <cellStyle name="20% - Акцент3 6 2 8" xfId="2338"/>
    <cellStyle name="20% - Акцент3 6 2 9" xfId="6349"/>
    <cellStyle name="20% - Акцент3 6 3" xfId="351"/>
    <cellStyle name="20% — акцент3 6 3" xfId="4515"/>
    <cellStyle name="20% - Акцент3 6 3 2" xfId="1397"/>
    <cellStyle name="20% - Акцент3 6 3 2 2" xfId="4844"/>
    <cellStyle name="20% - Акцент3 6 3 3" xfId="3676"/>
    <cellStyle name="20% - Акцент3 6 3 4" xfId="5730"/>
    <cellStyle name="20% - Акцент3 6 3 5" xfId="2471"/>
    <cellStyle name="20% - Акцент3 6 3 6" xfId="6479"/>
    <cellStyle name="20% - Акцент3 6 3 7" xfId="7852"/>
    <cellStyle name="20% - Акцент3 6 4" xfId="667"/>
    <cellStyle name="20% — акцент3 6 4" xfId="3347"/>
    <cellStyle name="20% - Акцент3 6 4 2" xfId="1713"/>
    <cellStyle name="20% - Акцент3 6 4 2 2" xfId="5160"/>
    <cellStyle name="20% - Акцент3 6 4 3" xfId="3992"/>
    <cellStyle name="20% - Акцент3 6 4 4" xfId="5958"/>
    <cellStyle name="20% - Акцент3 6 4 5" xfId="2787"/>
    <cellStyle name="20% - Акцент3 6 4 6" xfId="6787"/>
    <cellStyle name="20% - Акцент3 6 4 7" xfId="7475"/>
    <cellStyle name="20% - Акцент3 6 5" xfId="1159"/>
    <cellStyle name="20% — акцент3 6 5" xfId="5647"/>
    <cellStyle name="20% - Акцент3 6 5 2" xfId="4606"/>
    <cellStyle name="20% - Акцент3 6 5 3" xfId="3438"/>
    <cellStyle name="20% - Акцент3 6 5 4" xfId="7231"/>
    <cellStyle name="20% - Акцент3 6 5 5" xfId="7416"/>
    <cellStyle name="20% - Акцент3 6 6" xfId="4306"/>
    <cellStyle name="20% — акцент3 6 6" xfId="2404"/>
    <cellStyle name="20% - Акцент3 6 7" xfId="3138"/>
    <cellStyle name="20% — акцент3 6 7" xfId="6415"/>
    <cellStyle name="20% - Акцент3 6 8" xfId="5454"/>
    <cellStyle name="20% — акцент3 6 8" xfId="7290"/>
    <cellStyle name="20% - Акцент3 6 9" xfId="2233"/>
    <cellStyle name="20% - Акцент3 7" xfId="127"/>
    <cellStyle name="20% — акцент3 7" xfId="600"/>
    <cellStyle name="20% - Акцент3 7 10" xfId="6259"/>
    <cellStyle name="20% - Акцент3 7 11" xfId="7702"/>
    <cellStyle name="20% - Акцент3 7 2" xfId="232"/>
    <cellStyle name="20% — акцент3 7 2" xfId="1646"/>
    <cellStyle name="20% - Акцент3 7 2 10" xfId="7617"/>
    <cellStyle name="20% - Акцент3 7 2 2" xfId="469"/>
    <cellStyle name="20% — акцент3 7 2 2" xfId="5093"/>
    <cellStyle name="20% - Акцент3 7 2 2 2" xfId="1515"/>
    <cellStyle name="20% - Акцент3 7 2 2 2 2" xfId="4962"/>
    <cellStyle name="20% - Акцент3 7 2 2 3" xfId="3794"/>
    <cellStyle name="20% - Акцент3 7 2 2 4" xfId="2589"/>
    <cellStyle name="20% - Акцент3 7 2 2 5" xfId="6592"/>
    <cellStyle name="20% - Акцент3 7 2 2 6" xfId="8519"/>
    <cellStyle name="20% - Акцент3 7 2 3" xfId="785"/>
    <cellStyle name="20% — акцент3 7 2 3" xfId="8127"/>
    <cellStyle name="20% - Акцент3 7 2 3 2" xfId="1831"/>
    <cellStyle name="20% - Акцент3 7 2 3 2 2" xfId="5278"/>
    <cellStyle name="20% - Акцент3 7 2 3 3" xfId="4110"/>
    <cellStyle name="20% - Акцент3 7 2 3 4" xfId="2905"/>
    <cellStyle name="20% - Акцент3 7 2 3 5" xfId="7165"/>
    <cellStyle name="20% - Акцент3 7 2 4" xfId="1277"/>
    <cellStyle name="20% — акцент3 7 2 4" xfId="8690"/>
    <cellStyle name="20% - Акцент3 7 2 4 2" xfId="4724"/>
    <cellStyle name="20% - Акцент3 7 2 4 3" xfId="3556"/>
    <cellStyle name="20% - Акцент3 7 2 5" xfId="4424"/>
    <cellStyle name="20% - Акцент3 7 2 6" xfId="3256"/>
    <cellStyle name="20% - Акцент3 7 2 7" xfId="5562"/>
    <cellStyle name="20% - Акцент3 7 2 8" xfId="2351"/>
    <cellStyle name="20% - Акцент3 7 2 9" xfId="6362"/>
    <cellStyle name="20% - Акцент3 7 3" xfId="364"/>
    <cellStyle name="20% — акцент3 7 3" xfId="3925"/>
    <cellStyle name="20% - Акцент3 7 3 2" xfId="1410"/>
    <cellStyle name="20% - Акцент3 7 3 2 2" xfId="4857"/>
    <cellStyle name="20% - Акцент3 7 3 3" xfId="3689"/>
    <cellStyle name="20% - Акцент3 7 3 4" xfId="5742"/>
    <cellStyle name="20% - Акцент3 7 3 5" xfId="2484"/>
    <cellStyle name="20% - Акцент3 7 3 6" xfId="6491"/>
    <cellStyle name="20% - Акцент3 7 3 7" xfId="7602"/>
    <cellStyle name="20% - Акцент3 7 4" xfId="680"/>
    <cellStyle name="20% — акцент3 7 4" xfId="5910"/>
    <cellStyle name="20% - Акцент3 7 4 2" xfId="1726"/>
    <cellStyle name="20% - Акцент3 7 4 2 2" xfId="5173"/>
    <cellStyle name="20% - Акцент3 7 4 3" xfId="4005"/>
    <cellStyle name="20% - Акцент3 7 4 4" xfId="2800"/>
    <cellStyle name="20% - Акцент3 7 4 5" xfId="6800"/>
    <cellStyle name="20% - Акцент3 7 4 6" xfId="8581"/>
    <cellStyle name="20% - Акцент3 7 5" xfId="1172"/>
    <cellStyle name="20% — акцент3 7 5" xfId="2720"/>
    <cellStyle name="20% - Акцент3 7 5 2" xfId="4619"/>
    <cellStyle name="20% - Акцент3 7 5 3" xfId="3451"/>
    <cellStyle name="20% - Акцент3 7 5 4" xfId="7244"/>
    <cellStyle name="20% - Акцент3 7 5 5" xfId="7154"/>
    <cellStyle name="20% - Акцент3 7 6" xfId="4319"/>
    <cellStyle name="20% — акцент3 7 6" xfId="6721"/>
    <cellStyle name="20% - Акцент3 7 7" xfId="3151"/>
    <cellStyle name="20% — акцент3 7 7" xfId="7845"/>
    <cellStyle name="20% - Акцент3 7 8" xfId="5466"/>
    <cellStyle name="20% - Акцент3 7 9" xfId="2246"/>
    <cellStyle name="20% - Акцент3 8" xfId="140"/>
    <cellStyle name="20% — акцент3 8" xfId="891"/>
    <cellStyle name="20% - Акцент3 8 10" xfId="6272"/>
    <cellStyle name="20% - Акцент3 8 11" xfId="7747"/>
    <cellStyle name="20% - Акцент3 8 2" xfId="245"/>
    <cellStyle name="20% — акцент3 8 2" xfId="1937"/>
    <cellStyle name="20% - Акцент3 8 2 10" xfId="6679"/>
    <cellStyle name="20% - Акцент3 8 2 2" xfId="482"/>
    <cellStyle name="20% — акцент3 8 2 2" xfId="4539"/>
    <cellStyle name="20% - Акцент3 8 2 2 2" xfId="1528"/>
    <cellStyle name="20% - Акцент3 8 2 2 2 2" xfId="4975"/>
    <cellStyle name="20% - Акцент3 8 2 2 3" xfId="3807"/>
    <cellStyle name="20% - Акцент3 8 2 2 4" xfId="2602"/>
    <cellStyle name="20% - Акцент3 8 2 2 5" xfId="6605"/>
    <cellStyle name="20% - Акцент3 8 2 2 6" xfId="7087"/>
    <cellStyle name="20% - Акцент3 8 2 3" xfId="798"/>
    <cellStyle name="20% — акцент3 8 2 3" xfId="7815"/>
    <cellStyle name="20% - Акцент3 8 2 3 2" xfId="1844"/>
    <cellStyle name="20% - Акцент3 8 2 3 2 2" xfId="5291"/>
    <cellStyle name="20% - Акцент3 8 2 3 3" xfId="4123"/>
    <cellStyle name="20% - Акцент3 8 2 3 4" xfId="2918"/>
    <cellStyle name="20% - Акцент3 8 2 3 5" xfId="7445"/>
    <cellStyle name="20% - Акцент3 8 2 4" xfId="1290"/>
    <cellStyle name="20% — акцент3 8 2 4" xfId="7402"/>
    <cellStyle name="20% - Акцент3 8 2 4 2" xfId="4737"/>
    <cellStyle name="20% - Акцент3 8 2 4 3" xfId="3569"/>
    <cellStyle name="20% - Акцент3 8 2 5" xfId="4437"/>
    <cellStyle name="20% - Акцент3 8 2 6" xfId="3269"/>
    <cellStyle name="20% - Акцент3 8 2 7" xfId="5574"/>
    <cellStyle name="20% - Акцент3 8 2 8" xfId="2364"/>
    <cellStyle name="20% - Акцент3 8 2 9" xfId="6375"/>
    <cellStyle name="20% - Акцент3 8 3" xfId="377"/>
    <cellStyle name="20% — акцент3 8 3" xfId="3371"/>
    <cellStyle name="20% - Акцент3 8 3 2" xfId="1423"/>
    <cellStyle name="20% - Акцент3 8 3 2 2" xfId="4870"/>
    <cellStyle name="20% - Акцент3 8 3 3" xfId="3702"/>
    <cellStyle name="20% - Акцент3 8 3 4" xfId="5754"/>
    <cellStyle name="20% - Акцент3 8 3 5" xfId="2497"/>
    <cellStyle name="20% - Акцент3 8 3 6" xfId="6503"/>
    <cellStyle name="20% - Акцент3 8 3 7" xfId="7167"/>
    <cellStyle name="20% - Акцент3 8 4" xfId="693"/>
    <cellStyle name="20% — акцент3 8 4" xfId="5670"/>
    <cellStyle name="20% - Акцент3 8 4 2" xfId="1739"/>
    <cellStyle name="20% - Акцент3 8 4 2 2" xfId="5186"/>
    <cellStyle name="20% - Акцент3 8 4 3" xfId="4018"/>
    <cellStyle name="20% - Акцент3 8 4 4" xfId="2813"/>
    <cellStyle name="20% - Акцент3 8 4 5" xfId="6812"/>
    <cellStyle name="20% - Акцент3 8 4 6" xfId="7860"/>
    <cellStyle name="20% - Акцент3 8 5" xfId="1185"/>
    <cellStyle name="20% — акцент3 8 5" xfId="3011"/>
    <cellStyle name="20% - Акцент3 8 5 2" xfId="4632"/>
    <cellStyle name="20% - Акцент3 8 5 3" xfId="3464"/>
    <cellStyle name="20% - Акцент3 8 5 4" xfId="7256"/>
    <cellStyle name="20% - Акцент3 8 5 5" xfId="8545"/>
    <cellStyle name="20% - Акцент3 8 6" xfId="4332"/>
    <cellStyle name="20% — акцент3 8 6" xfId="6991"/>
    <cellStyle name="20% - Акцент3 8 7" xfId="3164"/>
    <cellStyle name="20% — акцент3 8 7" xfId="8489"/>
    <cellStyle name="20% - Акцент3 8 8" xfId="5478"/>
    <cellStyle name="20% - Акцент3 8 9" xfId="2259"/>
    <cellStyle name="20% - Акцент3 9" xfId="587"/>
    <cellStyle name="20% — акцент3 9" xfId="889"/>
    <cellStyle name="20% - Акцент3 9 2" xfId="840"/>
    <cellStyle name="20% — акцент3 9 2" xfId="1935"/>
    <cellStyle name="20% - Акцент3 9 2 2" xfId="1886"/>
    <cellStyle name="20% — акцент3 9 2 2" xfId="4217"/>
    <cellStyle name="20% - Акцент3 9 2 2 2" xfId="5333"/>
    <cellStyle name="20% - Акцент3 9 2 2 3" xfId="8254"/>
    <cellStyle name="20% - Акцент3 9 2 2 4" xfId="8739"/>
    <cellStyle name="20% - Акцент3 9 2 3" xfId="4165"/>
    <cellStyle name="20% — акцент3 9 2 3" xfId="7659"/>
    <cellStyle name="20% - Акцент3 9 2 4" xfId="6042"/>
    <cellStyle name="20% — акцент3 9 2 4" xfId="7097"/>
    <cellStyle name="20% - Акцент3 9 2 5" xfId="2960"/>
    <cellStyle name="20% - Акцент3 9 2 6" xfId="6941"/>
    <cellStyle name="20% - Акцент3 9 2 7" xfId="8535"/>
    <cellStyle name="20% - Акцент3 9 3" xfId="1633"/>
    <cellStyle name="20% — акцент3 9 3" xfId="6069"/>
    <cellStyle name="20% - Акцент3 9 3 2" xfId="5080"/>
    <cellStyle name="20% - Акцент3 9 3 3" xfId="3912"/>
    <cellStyle name="20% - Акцент3 9 3 4" xfId="7511"/>
    <cellStyle name="20% - Акцент3 9 3 5" xfId="7600"/>
    <cellStyle name="20% - Акцент3 9 4" xfId="4479"/>
    <cellStyle name="20% — акцент3 9 4" xfId="3009"/>
    <cellStyle name="20% - Акцент3 9 5" xfId="3311"/>
    <cellStyle name="20% — акцент3 9 5" xfId="6989"/>
    <cellStyle name="20% - Акцент3 9 6" xfId="5613"/>
    <cellStyle name="20% — акцент3 9 6" xfId="7826"/>
    <cellStyle name="20% - Акцент3 9 7" xfId="2707"/>
    <cellStyle name="20% - Акцент3 9 8" xfId="6708"/>
    <cellStyle name="20% - Акцент3 9 9" xfId="7117"/>
    <cellStyle name="20% — акцент4" xfId="31" builtinId="42" customBuiltin="1"/>
    <cellStyle name="20% - Акцент4 10" xfId="851"/>
    <cellStyle name="20% — акцент4 10" xfId="915"/>
    <cellStyle name="20% - Акцент4 10 2" xfId="1897"/>
    <cellStyle name="20% — акцент4 10 2" xfId="1961"/>
    <cellStyle name="20% - Акцент4 10 2 2" xfId="5344"/>
    <cellStyle name="20% — акцент4 10 2 2" xfId="4228"/>
    <cellStyle name="20% - Акцент4 10 2 3" xfId="4176"/>
    <cellStyle name="20% — акцент4 10 2 3" xfId="7670"/>
    <cellStyle name="20% - Акцент4 10 2 4" xfId="7628"/>
    <cellStyle name="20% — акцент4 10 2 4" xfId="8579"/>
    <cellStyle name="20% - Акцент4 10 2 5" xfId="7138"/>
    <cellStyle name="20% - Акцент4 10 3" xfId="4490"/>
    <cellStyle name="20% — акцент4 10 3" xfId="6080"/>
    <cellStyle name="20% - Акцент4 10 4" xfId="3322"/>
    <cellStyle name="20% — акцент4 10 4" xfId="3035"/>
    <cellStyle name="20% - Акцент4 10 5" xfId="5624"/>
    <cellStyle name="20% — акцент4 10 5" xfId="7015"/>
    <cellStyle name="20% - Акцент4 10 6" xfId="2971"/>
    <cellStyle name="20% — акцент4 10 6" xfId="8564"/>
    <cellStyle name="20% - Акцент4 10 7" xfId="6952"/>
    <cellStyle name="20% - Акцент4 10 8" xfId="8200"/>
    <cellStyle name="20% - Акцент4 11" xfId="864"/>
    <cellStyle name="20% — акцент4 11" xfId="935"/>
    <cellStyle name="20% - Акцент4 11 2" xfId="1910"/>
    <cellStyle name="20% — акцент4 11 2" xfId="1981"/>
    <cellStyle name="20% - Акцент4 11 2 2" xfId="5357"/>
    <cellStyle name="20% — акцент4 11 2 2" xfId="4241"/>
    <cellStyle name="20% - Акцент4 11 2 3" xfId="4189"/>
    <cellStyle name="20% — акцент4 11 2 3" xfId="7683"/>
    <cellStyle name="20% - Акцент4 11 2 4" xfId="7641"/>
    <cellStyle name="20% — акцент4 11 2 4" xfId="7858"/>
    <cellStyle name="20% - Акцент4 11 2 5" xfId="7104"/>
    <cellStyle name="20% - Акцент4 11 3" xfId="4503"/>
    <cellStyle name="20% — акцент4 11 3" xfId="6092"/>
    <cellStyle name="20% - Акцент4 11 4" xfId="3335"/>
    <cellStyle name="20% — акцент4 11 4" xfId="3048"/>
    <cellStyle name="20% - Акцент4 11 5" xfId="5636"/>
    <cellStyle name="20% — акцент4 11 5" xfId="7028"/>
    <cellStyle name="20% - Акцент4 11 6" xfId="2984"/>
    <cellStyle name="20% — акцент4 11 6" xfId="7149"/>
    <cellStyle name="20% - Акцент4 11 7" xfId="6965"/>
    <cellStyle name="20% - Акцент4 11 8" xfId="7776"/>
    <cellStyle name="20% - Акцент4 12" xfId="877"/>
    <cellStyle name="20% — акцент4 12" xfId="946"/>
    <cellStyle name="20% - Акцент4 12 2" xfId="1923"/>
    <cellStyle name="20% — акцент4 12 2" xfId="1992"/>
    <cellStyle name="20% - Акцент4 12 2 2" xfId="5370"/>
    <cellStyle name="20% - Акцент4 12 2 3" xfId="8277"/>
    <cellStyle name="20% - Акцент4 12 2 4" xfId="8753"/>
    <cellStyle name="20% - Акцент4 12 3" xfId="4202"/>
    <cellStyle name="20% — акцент4 12 3" xfId="5388"/>
    <cellStyle name="20% - Акцент4 12 4" xfId="6056"/>
    <cellStyle name="20% — акцент4 12 4" xfId="8290"/>
    <cellStyle name="20% - Акцент4 12 5" xfId="2997"/>
    <cellStyle name="20% — акцент4 12 5" xfId="8765"/>
    <cellStyle name="20% - Акцент4 12 6" xfId="6977"/>
    <cellStyle name="20% - Акцент4 12 7" xfId="8517"/>
    <cellStyle name="20% - Акцент4 13" xfId="2101"/>
    <cellStyle name="20% — акцент4 13" xfId="958"/>
    <cellStyle name="20% — акцент4 13 2" xfId="2004"/>
    <cellStyle name="20% — акцент4 13 3" xfId="5396"/>
    <cellStyle name="20% - Акцент4 14" xfId="2110"/>
    <cellStyle name="20% — акцент4 14" xfId="970"/>
    <cellStyle name="20% — акцент4 14 2" xfId="2016"/>
    <cellStyle name="20% — акцент4 14 3" xfId="3069"/>
    <cellStyle name="20% — акцент4 15" xfId="982"/>
    <cellStyle name="20% — акцент4 15 2" xfId="2028"/>
    <cellStyle name="20% — акцент4 15 3" xfId="3072"/>
    <cellStyle name="20% — акцент4 16" xfId="994"/>
    <cellStyle name="20% — акцент4 16 2" xfId="2040"/>
    <cellStyle name="20% — акцент4 16 3" xfId="6109"/>
    <cellStyle name="20% — акцент4 17" xfId="1006"/>
    <cellStyle name="20% — акцент4 17 2" xfId="2052"/>
    <cellStyle name="20% — акцент4 17 3" xfId="6117"/>
    <cellStyle name="20% — акцент4 18" xfId="1017"/>
    <cellStyle name="20% — акцент4 18 2" xfId="2063"/>
    <cellStyle name="20% — акцент4 18 3" xfId="6134"/>
    <cellStyle name="20% — акцент4 19" xfId="1028"/>
    <cellStyle name="20% — акцент4 19 2" xfId="2074"/>
    <cellStyle name="20% — акцент4 19 3" xfId="6142"/>
    <cellStyle name="20% - Акцент4 2" xfId="58"/>
    <cellStyle name="20% — акцент4 2" xfId="155"/>
    <cellStyle name="20% - Акцент4 2 10" xfId="2178"/>
    <cellStyle name="20% — акцент4 2 10" xfId="7529"/>
    <cellStyle name="20% - Акцент4 2 11" xfId="6193"/>
    <cellStyle name="20% - Акцент4 2 12" xfId="7719"/>
    <cellStyle name="20% - Акцент4 2 2" xfId="168"/>
    <cellStyle name="20% — акцент4 2 2" xfId="392"/>
    <cellStyle name="20% - Акцент4 2 2 10" xfId="7574"/>
    <cellStyle name="20% - Акцент4 2 2 2" xfId="405"/>
    <cellStyle name="20% — акцент4 2 2 2" xfId="1438"/>
    <cellStyle name="20% - Акцент4 2 2 2 2" xfId="1451"/>
    <cellStyle name="20% — акцент4 2 2 2 2" xfId="4885"/>
    <cellStyle name="20% - Акцент4 2 2 2 2 2" xfId="4898"/>
    <cellStyle name="20% - Акцент4 2 2 2 2 3" xfId="7995"/>
    <cellStyle name="20% - Акцент4 2 2 2 2 4" xfId="8596"/>
    <cellStyle name="20% - Акцент4 2 2 2 3" xfId="3730"/>
    <cellStyle name="20% — акцент4 2 2 2 3" xfId="7982"/>
    <cellStyle name="20% - Акцент4 2 2 2 4" xfId="5780"/>
    <cellStyle name="20% — акцент4 2 2 2 4" xfId="8546"/>
    <cellStyle name="20% - Акцент4 2 2 2 5" xfId="2525"/>
    <cellStyle name="20% - Акцент4 2 2 2 6" xfId="6529"/>
    <cellStyle name="20% - Акцент4 2 2 2 7" xfId="7486"/>
    <cellStyle name="20% - Акцент4 2 2 3" xfId="721"/>
    <cellStyle name="20% — акцент4 2 2 3" xfId="3717"/>
    <cellStyle name="20% - Акцент4 2 2 3 2" xfId="1767"/>
    <cellStyle name="20% - Акцент4 2 2 3 2 2" xfId="5214"/>
    <cellStyle name="20% - Акцент4 2 2 3 3" xfId="4046"/>
    <cellStyle name="20% - Акцент4 2 2 3 4" xfId="5984"/>
    <cellStyle name="20% - Акцент4 2 2 3 5" xfId="2841"/>
    <cellStyle name="20% - Акцент4 2 2 3 6" xfId="6839"/>
    <cellStyle name="20% - Акцент4 2 2 3 7" xfId="7799"/>
    <cellStyle name="20% - Акцент4 2 2 4" xfId="1213"/>
    <cellStyle name="20% — акцент4 2 2 4" xfId="5768"/>
    <cellStyle name="20% - Акцент4 2 2 4 2" xfId="4660"/>
    <cellStyle name="20% - Акцент4 2 2 4 3" xfId="3492"/>
    <cellStyle name="20% - Акцент4 2 2 4 4" xfId="7284"/>
    <cellStyle name="20% - Акцент4 2 2 4 5" xfId="7553"/>
    <cellStyle name="20% - Акцент4 2 2 5" xfId="4360"/>
    <cellStyle name="20% — акцент4 2 2 5" xfId="2512"/>
    <cellStyle name="20% - Акцент4 2 2 6" xfId="3192"/>
    <cellStyle name="20% — акцент4 2 2 6" xfId="6517"/>
    <cellStyle name="20% - Акцент4 2 2 7" xfId="5504"/>
    <cellStyle name="20% — акцент4 2 2 7" xfId="7915"/>
    <cellStyle name="20% - Акцент4 2 2 8" xfId="2287"/>
    <cellStyle name="20% - Акцент4 2 2 9" xfId="6299"/>
    <cellStyle name="20% - Акцент4 2 3" xfId="510"/>
    <cellStyle name="20% — акцент4 2 3" xfId="708"/>
    <cellStyle name="20% - Акцент4 2 3 2" xfId="1556"/>
    <cellStyle name="20% — акцент4 2 3 2" xfId="1754"/>
    <cellStyle name="20% - Акцент4 2 3 2 2" xfId="5003"/>
    <cellStyle name="20% — акцент4 2 3 2 2" xfId="5201"/>
    <cellStyle name="20% - Акцент4 2 3 2 3" xfId="8065"/>
    <cellStyle name="20% — акцент4 2 3 2 3" xfId="8180"/>
    <cellStyle name="20% - Акцент4 2 3 2 4" xfId="8644"/>
    <cellStyle name="20% — акцент4 2 3 2 4" xfId="8705"/>
    <cellStyle name="20% - Акцент4 2 3 3" xfId="3835"/>
    <cellStyle name="20% — акцент4 2 3 3" xfId="4033"/>
    <cellStyle name="20% - Акцент4 2 3 4" xfId="5852"/>
    <cellStyle name="20% — акцент4 2 3 4" xfId="5972"/>
    <cellStyle name="20% - Акцент4 2 3 5" xfId="2630"/>
    <cellStyle name="20% — акцент4 2 3 5" xfId="2828"/>
    <cellStyle name="20% - Акцент4 2 3 6" xfId="6633"/>
    <cellStyle name="20% — акцент4 2 3 6" xfId="6826"/>
    <cellStyle name="20% - Акцент4 2 3 7" xfId="7039"/>
    <cellStyle name="20% — акцент4 2 3 7" xfId="7423"/>
    <cellStyle name="20% - Акцент4 2 4" xfId="299"/>
    <cellStyle name="20% — акцент4 2 4" xfId="1200"/>
    <cellStyle name="20% - Акцент4 2 4 2" xfId="1345"/>
    <cellStyle name="20% — акцент4 2 4 2" xfId="4647"/>
    <cellStyle name="20% - Акцент4 2 4 2 2" xfId="4792"/>
    <cellStyle name="20% - Акцент4 2 4 2 3" xfId="7923"/>
    <cellStyle name="20% - Акцент4 2 4 2 4" xfId="7780"/>
    <cellStyle name="20% - Акцент4 2 4 3" xfId="3624"/>
    <cellStyle name="20% — акцент4 2 4 3" xfId="3479"/>
    <cellStyle name="20% - Акцент4 2 4 4" xfId="5684"/>
    <cellStyle name="20% — акцент4 2 4 4" xfId="7271"/>
    <cellStyle name="20% - Акцент4 2 4 5" xfId="2419"/>
    <cellStyle name="20% — акцент4 2 4 5" xfId="7125"/>
    <cellStyle name="20% - Акцент4 2 4 6" xfId="6429"/>
    <cellStyle name="20% - Акцент4 2 4 7" xfId="2134"/>
    <cellStyle name="20% - Акцент4 2 5" xfId="615"/>
    <cellStyle name="20% — акцент4 2 5" xfId="4347"/>
    <cellStyle name="20% - Акцент4 2 5 2" xfId="1661"/>
    <cellStyle name="20% - Акцент4 2 5 2 2" xfId="5108"/>
    <cellStyle name="20% - Акцент4 2 5 3" xfId="3940"/>
    <cellStyle name="20% - Акцент4 2 5 4" xfId="5924"/>
    <cellStyle name="20% - Акцент4 2 5 5" xfId="2735"/>
    <cellStyle name="20% - Акцент4 2 5 6" xfId="6736"/>
    <cellStyle name="20% - Акцент4 2 5 7" xfId="7882"/>
    <cellStyle name="20% - Акцент4 2 6" xfId="1106"/>
    <cellStyle name="20% — акцент4 2 6" xfId="3179"/>
    <cellStyle name="20% - Акцент4 2 6 2" xfId="4554"/>
    <cellStyle name="20% - Акцент4 2 6 3" xfId="3386"/>
    <cellStyle name="20% - Акцент4 2 6 4" xfId="7181"/>
    <cellStyle name="20% - Акцент4 2 6 5" xfId="7698"/>
    <cellStyle name="20% - Акцент4 2 7" xfId="4254"/>
    <cellStyle name="20% — акцент4 2 7" xfId="5492"/>
    <cellStyle name="20% - Акцент4 2 8" xfId="3085"/>
    <cellStyle name="20% — акцент4 2 8" xfId="2274"/>
    <cellStyle name="20% - Акцент4 2 9" xfId="5408"/>
    <cellStyle name="20% — акцент4 2 9" xfId="6286"/>
    <cellStyle name="20% — акцент4 20" xfId="1036"/>
    <cellStyle name="20% — акцент4 20 2" xfId="2082"/>
    <cellStyle name="20% — акцент4 20 3" xfId="6158"/>
    <cellStyle name="20% — акцент4 21" xfId="1053"/>
    <cellStyle name="20% — акцент4 21 2" xfId="6166"/>
    <cellStyle name="20% — акцент4 22" xfId="1061"/>
    <cellStyle name="20% — акцент4 23" xfId="1088"/>
    <cellStyle name="20% — акцент4 24" xfId="1083"/>
    <cellStyle name="20% — акцент4 25" xfId="2118"/>
    <cellStyle name="20% — акцент4 26" xfId="2126"/>
    <cellStyle name="20% — акцент4 27" xfId="2155"/>
    <cellStyle name="20% — акцент4 28" xfId="2153"/>
    <cellStyle name="20% — акцент4 29" xfId="7415"/>
    <cellStyle name="20% - Акцент4 3" xfId="75"/>
    <cellStyle name="20% — акцент4 3" xfId="260"/>
    <cellStyle name="20% - Акцент4 3 10" xfId="2194"/>
    <cellStyle name="20% — акцент4 3 10" xfId="2168"/>
    <cellStyle name="20% - Акцент4 3 11" xfId="6207"/>
    <cellStyle name="20% - Акцент4 3 12" xfId="8034"/>
    <cellStyle name="20% - Акцент4 3 2" xfId="182"/>
    <cellStyle name="20% — акцент4 3 2" xfId="497"/>
    <cellStyle name="20% - Акцент4 3 2 10" xfId="7174"/>
    <cellStyle name="20% - Акцент4 3 2 2" xfId="419"/>
    <cellStyle name="20% — акцент4 3 2 2" xfId="1543"/>
    <cellStyle name="20% - Акцент4 3 2 2 2" xfId="1465"/>
    <cellStyle name="20% — акцент4 3 2 2 2" xfId="4990"/>
    <cellStyle name="20% - Акцент4 3 2 2 2 2" xfId="4912"/>
    <cellStyle name="20% - Акцент4 3 2 2 2 3" xfId="8009"/>
    <cellStyle name="20% - Акцент4 3 2 2 2 4" xfId="8608"/>
    <cellStyle name="20% - Акцент4 3 2 2 3" xfId="3744"/>
    <cellStyle name="20% — акцент4 3 2 2 3" xfId="8052"/>
    <cellStyle name="20% - Акцент4 3 2 2 4" xfId="5792"/>
    <cellStyle name="20% — акцент4 3 2 2 4" xfId="8632"/>
    <cellStyle name="20% - Акцент4 3 2 2 5" xfId="2539"/>
    <cellStyle name="20% - Акцент4 3 2 2 6" xfId="6543"/>
    <cellStyle name="20% - Акцент4 3 2 2 7" xfId="8311"/>
    <cellStyle name="20% - Акцент4 3 2 3" xfId="735"/>
    <cellStyle name="20% — акцент4 3 2 3" xfId="3822"/>
    <cellStyle name="20% - Акцент4 3 2 3 2" xfId="1781"/>
    <cellStyle name="20% - Акцент4 3 2 3 2 2" xfId="5228"/>
    <cellStyle name="20% - Акцент4 3 2 3 3" xfId="4060"/>
    <cellStyle name="20% - Акцент4 3 2 3 4" xfId="5996"/>
    <cellStyle name="20% - Акцент4 3 2 3 5" xfId="2855"/>
    <cellStyle name="20% - Акцент4 3 2 3 6" xfId="6853"/>
    <cellStyle name="20% - Акцент4 3 2 3 7" xfId="8326"/>
    <cellStyle name="20% - Акцент4 3 2 4" xfId="1227"/>
    <cellStyle name="20% — акцент4 3 2 4" xfId="5840"/>
    <cellStyle name="20% - Акцент4 3 2 4 2" xfId="4674"/>
    <cellStyle name="20% - Акцент4 3 2 4 3" xfId="3506"/>
    <cellStyle name="20% - Акцент4 3 2 4 4" xfId="7298"/>
    <cellStyle name="20% - Акцент4 3 2 4 5" xfId="6899"/>
    <cellStyle name="20% - Акцент4 3 2 5" xfId="4374"/>
    <cellStyle name="20% — акцент4 3 2 5" xfId="2617"/>
    <cellStyle name="20% - Акцент4 3 2 6" xfId="3206"/>
    <cellStyle name="20% — акцент4 3 2 6" xfId="6620"/>
    <cellStyle name="20% - Акцент4 3 2 7" xfId="5516"/>
    <cellStyle name="20% — акцент4 3 2 7" xfId="7864"/>
    <cellStyle name="20% - Акцент4 3 2 8" xfId="2301"/>
    <cellStyle name="20% - Акцент4 3 2 9" xfId="6312"/>
    <cellStyle name="20% - Акцент4 3 3" xfId="525"/>
    <cellStyle name="20% — акцент4 3 3" xfId="813"/>
    <cellStyle name="20% - Акцент4 3 3 2" xfId="1571"/>
    <cellStyle name="20% — акцент4 3 3 2" xfId="1859"/>
    <cellStyle name="20% - Акцент4 3 3 2 2" xfId="5018"/>
    <cellStyle name="20% — акцент4 3 3 2 2" xfId="5306"/>
    <cellStyle name="20% - Акцент4 3 3 2 3" xfId="8078"/>
    <cellStyle name="20% — акцент4 3 3 2 3" xfId="8230"/>
    <cellStyle name="20% - Акцент4 3 3 2 4" xfId="8656"/>
    <cellStyle name="20% — акцент4 3 3 2 4" xfId="8717"/>
    <cellStyle name="20% - Акцент4 3 3 3" xfId="3850"/>
    <cellStyle name="20% — акцент4 3 3 3" xfId="4138"/>
    <cellStyle name="20% - Акцент4 3 3 4" xfId="5864"/>
    <cellStyle name="20% — акцент4 3 3 4" xfId="6020"/>
    <cellStyle name="20% - Акцент4 3 3 5" xfId="2645"/>
    <cellStyle name="20% — акцент4 3 3 5" xfId="2933"/>
    <cellStyle name="20% - Акцент4 3 3 6" xfId="6647"/>
    <cellStyle name="20% — акцент4 3 3 6" xfId="6914"/>
    <cellStyle name="20% - Акцент4 3 3 7" xfId="7146"/>
    <cellStyle name="20% — акцент4 3 3 7" xfId="7484"/>
    <cellStyle name="20% - Акцент4 3 4" xfId="314"/>
    <cellStyle name="20% — акцент4 3 4" xfId="1305"/>
    <cellStyle name="20% - Акцент4 3 4 2" xfId="1360"/>
    <cellStyle name="20% — акцент4 3 4 2" xfId="4752"/>
    <cellStyle name="20% - Акцент4 3 4 2 2" xfId="4807"/>
    <cellStyle name="20% - Акцент4 3 4 2 3" xfId="7937"/>
    <cellStyle name="20% - Акцент4 3 4 2 4" xfId="8198"/>
    <cellStyle name="20% - Акцент4 3 4 3" xfId="3639"/>
    <cellStyle name="20% — акцент4 3 4 3" xfId="3584"/>
    <cellStyle name="20% - Акцент4 3 4 4" xfId="5696"/>
    <cellStyle name="20% — акцент4 3 4 4" xfId="7344"/>
    <cellStyle name="20% - Акцент4 3 4 5" xfId="2434"/>
    <cellStyle name="20% — акцент4 3 4 5" xfId="7489"/>
    <cellStyle name="20% - Акцент4 3 4 6" xfId="6443"/>
    <cellStyle name="20% - Акцент4 3 4 7" xfId="6178"/>
    <cellStyle name="20% - Акцент4 3 5" xfId="630"/>
    <cellStyle name="20% — акцент4 3 5" xfId="4452"/>
    <cellStyle name="20% - Акцент4 3 5 2" xfId="1676"/>
    <cellStyle name="20% - Акцент4 3 5 2 2" xfId="5123"/>
    <cellStyle name="20% - Акцент4 3 5 3" xfId="3955"/>
    <cellStyle name="20% - Акцент4 3 5 4" xfId="5936"/>
    <cellStyle name="20% - Акцент4 3 5 5" xfId="2750"/>
    <cellStyle name="20% - Акцент4 3 5 6" xfId="6750"/>
    <cellStyle name="20% - Акцент4 3 5 7" xfId="7540"/>
    <cellStyle name="20% - Акцент4 3 6" xfId="1122"/>
    <cellStyle name="20% — акцент4 3 6" xfId="3284"/>
    <cellStyle name="20% - Акцент4 3 6 2" xfId="4569"/>
    <cellStyle name="20% - Акцент4 3 6 3" xfId="3401"/>
    <cellStyle name="20% - Акцент4 3 6 4" xfId="7195"/>
    <cellStyle name="20% - Акцент4 3 6 5" xfId="7096"/>
    <cellStyle name="20% - Акцент4 3 7" xfId="4269"/>
    <cellStyle name="20% — акцент4 3 7" xfId="5588"/>
    <cellStyle name="20% - Акцент4 3 8" xfId="3101"/>
    <cellStyle name="20% — акцент4 3 8" xfId="2379"/>
    <cellStyle name="20% - Акцент4 3 9" xfId="5420"/>
    <cellStyle name="20% — акцент4 3 9" xfId="6390"/>
    <cellStyle name="20% — акцент4 30" xfId="6903"/>
    <cellStyle name="20% — акцент4 31" xfId="8782"/>
    <cellStyle name="20% — акцент4 32" xfId="8790"/>
    <cellStyle name="20% - Акцент4 4" xfId="90"/>
    <cellStyle name="20% — акцент4 4" xfId="273"/>
    <cellStyle name="20% - Акцент4 4 10" xfId="2209"/>
    <cellStyle name="20% — акцент4 4 10" xfId="8141"/>
    <cellStyle name="20% - Акцент4 4 11" xfId="6222"/>
    <cellStyle name="20% - Акцент4 4 12" xfId="7758"/>
    <cellStyle name="20% - Акцент4 4 2" xfId="195"/>
    <cellStyle name="20% — акцент4 4 2" xfId="568"/>
    <cellStyle name="20% - Акцент4 4 2 10" xfId="7277"/>
    <cellStyle name="20% - Акцент4 4 2 2" xfId="432"/>
    <cellStyle name="20% — акцент4 4 2 2" xfId="1614"/>
    <cellStyle name="20% - Акцент4 4 2 2 2" xfId="1478"/>
    <cellStyle name="20% — акцент4 4 2 2 2" xfId="5061"/>
    <cellStyle name="20% - Акцент4 4 2 2 2 2" xfId="4925"/>
    <cellStyle name="20% - Акцент4 4 2 2 2 3" xfId="8022"/>
    <cellStyle name="20% - Акцент4 4 2 2 2 4" xfId="8620"/>
    <cellStyle name="20% - Акцент4 4 2 2 3" xfId="3757"/>
    <cellStyle name="20% — акцент4 4 2 2 3" xfId="8109"/>
    <cellStyle name="20% - Акцент4 4 2 2 4" xfId="5804"/>
    <cellStyle name="20% — акцент4 4 2 2 4" xfId="8680"/>
    <cellStyle name="20% - Акцент4 4 2 2 5" xfId="2552"/>
    <cellStyle name="20% - Акцент4 4 2 2 6" xfId="6555"/>
    <cellStyle name="20% - Акцент4 4 2 2 7" xfId="8536"/>
    <cellStyle name="20% - Акцент4 4 2 3" xfId="748"/>
    <cellStyle name="20% — акцент4 4 2 3" xfId="3893"/>
    <cellStyle name="20% - Акцент4 4 2 3 2" xfId="1794"/>
    <cellStyle name="20% - Акцент4 4 2 3 2 2" xfId="5241"/>
    <cellStyle name="20% - Акцент4 4 2 3 3" xfId="4073"/>
    <cellStyle name="20% - Акцент4 4 2 3 4" xfId="6008"/>
    <cellStyle name="20% - Акцент4 4 2 3 5" xfId="2868"/>
    <cellStyle name="20% - Акцент4 4 2 3 6" xfId="6866"/>
    <cellStyle name="20% - Акцент4 4 2 3 7" xfId="7770"/>
    <cellStyle name="20% - Акцент4 4 2 4" xfId="1240"/>
    <cellStyle name="20% — акцент4 4 2 4" xfId="5900"/>
    <cellStyle name="20% - Акцент4 4 2 4 2" xfId="4687"/>
    <cellStyle name="20% - Акцент4 4 2 4 3" xfId="3519"/>
    <cellStyle name="20% - Акцент4 4 2 4 4" xfId="7311"/>
    <cellStyle name="20% - Акцент4 4 2 4 5" xfId="7401"/>
    <cellStyle name="20% - Акцент4 4 2 5" xfId="4387"/>
    <cellStyle name="20% — акцент4 4 2 5" xfId="2688"/>
    <cellStyle name="20% - Акцент4 4 2 6" xfId="3219"/>
    <cellStyle name="20% — акцент4 4 2 6" xfId="6690"/>
    <cellStyle name="20% - Акцент4 4 2 7" xfId="5528"/>
    <cellStyle name="20% — акцент4 4 2 7" xfId="7601"/>
    <cellStyle name="20% - Акцент4 4 2 8" xfId="2314"/>
    <cellStyle name="20% - Акцент4 4 2 9" xfId="6325"/>
    <cellStyle name="20% - Акцент4 4 3" xfId="538"/>
    <cellStyle name="20% — акцент4 4 3" xfId="826"/>
    <cellStyle name="20% - Акцент4 4 3 2" xfId="1584"/>
    <cellStyle name="20% — акцент4 4 3 2" xfId="1872"/>
    <cellStyle name="20% - Акцент4 4 3 2 2" xfId="5031"/>
    <cellStyle name="20% — акцент4 4 3 2 2" xfId="5319"/>
    <cellStyle name="20% - Акцент4 4 3 2 3" xfId="8091"/>
    <cellStyle name="20% — акцент4 4 3 2 3" xfId="8243"/>
    <cellStyle name="20% - Акцент4 4 3 2 4" xfId="8668"/>
    <cellStyle name="20% — акцент4 4 3 2 4" xfId="8729"/>
    <cellStyle name="20% - Акцент4 4 3 3" xfId="3863"/>
    <cellStyle name="20% — акцент4 4 3 3" xfId="4151"/>
    <cellStyle name="20% - Акцент4 4 3 4" xfId="5876"/>
    <cellStyle name="20% — акцент4 4 3 4" xfId="6032"/>
    <cellStyle name="20% - Акцент4 4 3 5" xfId="2658"/>
    <cellStyle name="20% — акцент4 4 3 5" xfId="2946"/>
    <cellStyle name="20% - Акцент4 4 3 6" xfId="6660"/>
    <cellStyle name="20% — акцент4 4 3 6" xfId="6927"/>
    <cellStyle name="20% - Акцент4 4 3 7" xfId="8421"/>
    <cellStyle name="20% — акцент4 4 3 7" xfId="8115"/>
    <cellStyle name="20% - Акцент4 4 4" xfId="327"/>
    <cellStyle name="20% — акцент4 4 4" xfId="1318"/>
    <cellStyle name="20% - Акцент4 4 4 2" xfId="1373"/>
    <cellStyle name="20% — акцент4 4 4 2" xfId="4765"/>
    <cellStyle name="20% - Акцент4 4 4 2 2" xfId="4820"/>
    <cellStyle name="20% - Акцент4 4 4 2 3" xfId="7950"/>
    <cellStyle name="20% - Акцент4 4 4 2 4" xfId="7774"/>
    <cellStyle name="20% - Акцент4 4 4 3" xfId="3652"/>
    <cellStyle name="20% — акцент4 4 4 3" xfId="3597"/>
    <cellStyle name="20% - Акцент4 4 4 4" xfId="5708"/>
    <cellStyle name="20% — акцент4 4 4 4" xfId="7357"/>
    <cellStyle name="20% - Акцент4 4 4 5" xfId="2447"/>
    <cellStyle name="20% — акцент4 4 4 5" xfId="8397"/>
    <cellStyle name="20% - Акцент4 4 4 6" xfId="6455"/>
    <cellStyle name="20% - Акцент4 4 4 7" xfId="8327"/>
    <cellStyle name="20% - Акцент4 4 5" xfId="643"/>
    <cellStyle name="20% — акцент4 4 5" xfId="4465"/>
    <cellStyle name="20% - Акцент4 4 5 2" xfId="1689"/>
    <cellStyle name="20% - Акцент4 4 5 2 2" xfId="5136"/>
    <cellStyle name="20% - Акцент4 4 5 3" xfId="3968"/>
    <cellStyle name="20% - Акцент4 4 5 4" xfId="5948"/>
    <cellStyle name="20% - Акцент4 4 5 5" xfId="2763"/>
    <cellStyle name="20% - Акцент4 4 5 6" xfId="6763"/>
    <cellStyle name="20% - Акцент4 4 5 7" xfId="7878"/>
    <cellStyle name="20% - Акцент4 4 6" xfId="1135"/>
    <cellStyle name="20% — акцент4 4 6" xfId="3297"/>
    <cellStyle name="20% - Акцент4 4 6 2" xfId="4582"/>
    <cellStyle name="20% - Акцент4 4 6 3" xfId="3414"/>
    <cellStyle name="20% - Акцент4 4 6 4" xfId="7208"/>
    <cellStyle name="20% - Акцент4 4 6 5" xfId="7041"/>
    <cellStyle name="20% - Акцент4 4 7" xfId="4282"/>
    <cellStyle name="20% — акцент4 4 7" xfId="5600"/>
    <cellStyle name="20% - Акцент4 4 8" xfId="3114"/>
    <cellStyle name="20% — акцент4 4 8" xfId="2392"/>
    <cellStyle name="20% - Акцент4 4 9" xfId="5432"/>
    <cellStyle name="20% — акцент4 4 9" xfId="6403"/>
    <cellStyle name="20% - Акцент4 5" xfId="103"/>
    <cellStyle name="20% — акцент4 5" xfId="576"/>
    <cellStyle name="20% - Акцент4 5 10" xfId="2222"/>
    <cellStyle name="20% - Акцент4 5 11" xfId="6235"/>
    <cellStyle name="20% - Акцент4 5 12" xfId="7842"/>
    <cellStyle name="20% - Акцент4 5 2" xfId="208"/>
    <cellStyle name="20% — акцент4 5 2" xfId="1622"/>
    <cellStyle name="20% - Акцент4 5 2 10" xfId="7008"/>
    <cellStyle name="20% - Акцент4 5 2 2" xfId="445"/>
    <cellStyle name="20% — акцент4 5 2 2" xfId="5069"/>
    <cellStyle name="20% - Акцент4 5 2 2 2" xfId="1491"/>
    <cellStyle name="20% - Акцент4 5 2 2 2 2" xfId="4938"/>
    <cellStyle name="20% - Акцент4 5 2 2 3" xfId="3770"/>
    <cellStyle name="20% - Акцент4 5 2 2 4" xfId="5816"/>
    <cellStyle name="20% - Акцент4 5 2 2 5" xfId="2565"/>
    <cellStyle name="20% - Акцент4 5 2 2 6" xfId="6568"/>
    <cellStyle name="20% - Акцент4 5 2 2 7" xfId="8440"/>
    <cellStyle name="20% - Акцент4 5 2 3" xfId="761"/>
    <cellStyle name="20% — акцент4 5 2 3" xfId="3901"/>
    <cellStyle name="20% - Акцент4 5 2 3 2" xfId="1807"/>
    <cellStyle name="20% - Акцент4 5 2 3 2 2" xfId="5254"/>
    <cellStyle name="20% - Акцент4 5 2 3 3" xfId="4086"/>
    <cellStyle name="20% - Акцент4 5 2 3 4" xfId="2881"/>
    <cellStyle name="20% - Акцент4 5 2 3 5" xfId="6879"/>
    <cellStyle name="20% - Акцент4 5 2 3 6" xfId="8166"/>
    <cellStyle name="20% - Акцент4 5 2 4" xfId="1253"/>
    <cellStyle name="20% — акцент4 5 2 4" xfId="7500"/>
    <cellStyle name="20% - Акцент4 5 2 4 2" xfId="4700"/>
    <cellStyle name="20% - Акцент4 5 2 4 3" xfId="3532"/>
    <cellStyle name="20% - Акцент4 5 2 4 4" xfId="7912"/>
    <cellStyle name="20% - Акцент4 5 2 5" xfId="4400"/>
    <cellStyle name="20% — акцент4 5 2 5" xfId="8167"/>
    <cellStyle name="20% - Акцент4 5 2 6" xfId="3232"/>
    <cellStyle name="20% - Акцент4 5 2 7" xfId="5540"/>
    <cellStyle name="20% - Акцент4 5 2 8" xfId="2327"/>
    <cellStyle name="20% - Акцент4 5 2 9" xfId="6338"/>
    <cellStyle name="20% - Акцент4 5 3" xfId="551"/>
    <cellStyle name="20% — акцент4 5 3" xfId="4520"/>
    <cellStyle name="20% - Акцент4 5 3 2" xfId="1597"/>
    <cellStyle name="20% - Акцент4 5 3 2 2" xfId="5044"/>
    <cellStyle name="20% - Акцент4 5 3 3" xfId="3876"/>
    <cellStyle name="20% - Акцент4 5 3 4" xfId="5888"/>
    <cellStyle name="20% - Акцент4 5 3 5" xfId="2671"/>
    <cellStyle name="20% - Акцент4 5 3 6" xfId="6673"/>
    <cellStyle name="20% - Акцент4 5 3 7" xfId="8043"/>
    <cellStyle name="20% - Акцент4 5 4" xfId="340"/>
    <cellStyle name="20% — акцент4 5 4" xfId="3352"/>
    <cellStyle name="20% - Акцент4 5 4 2" xfId="1386"/>
    <cellStyle name="20% - Акцент4 5 4 2 2" xfId="4833"/>
    <cellStyle name="20% - Акцент4 5 4 3" xfId="3665"/>
    <cellStyle name="20% - Акцент4 5 4 4" xfId="5720"/>
    <cellStyle name="20% - Акцент4 5 4 5" xfId="2460"/>
    <cellStyle name="20% - Акцент4 5 4 6" xfId="6468"/>
    <cellStyle name="20% - Акцент4 5 4 7" xfId="7772"/>
    <cellStyle name="20% - Акцент4 5 5" xfId="656"/>
    <cellStyle name="20% — акцент4 5 5" xfId="5652"/>
    <cellStyle name="20% - Акцент4 5 5 2" xfId="1702"/>
    <cellStyle name="20% - Акцент4 5 5 2 2" xfId="5149"/>
    <cellStyle name="20% - Акцент4 5 5 3" xfId="3981"/>
    <cellStyle name="20% - Акцент4 5 5 4" xfId="2776"/>
    <cellStyle name="20% - Акцент4 5 5 5" xfId="6776"/>
    <cellStyle name="20% - Акцент4 5 5 6" xfId="7134"/>
    <cellStyle name="20% - Акцент4 5 6" xfId="1148"/>
    <cellStyle name="20% — акцент4 5 6" xfId="2696"/>
    <cellStyle name="20% - Акцент4 5 6 2" xfId="4595"/>
    <cellStyle name="20% - Акцент4 5 6 3" xfId="3427"/>
    <cellStyle name="20% - Акцент4 5 6 4" xfId="7221"/>
    <cellStyle name="20% - Акцент4 5 6 5" xfId="8455"/>
    <cellStyle name="20% - Акцент4 5 7" xfId="4295"/>
    <cellStyle name="20% — акцент4 5 7" xfId="6698"/>
    <cellStyle name="20% - Акцент4 5 8" xfId="3127"/>
    <cellStyle name="20% — акцент4 5 8" xfId="7847"/>
    <cellStyle name="20% - Акцент4 5 9" xfId="5444"/>
    <cellStyle name="20% - Акцент4 6" xfId="116"/>
    <cellStyle name="20% — акцент4 6" xfId="286"/>
    <cellStyle name="20% - Акцент4 6 10" xfId="6248"/>
    <cellStyle name="20% - Акцент4 6 11" xfId="7880"/>
    <cellStyle name="20% - Акцент4 6 2" xfId="221"/>
    <cellStyle name="20% — акцент4 6 2" xfId="1332"/>
    <cellStyle name="20% - Акцент4 6 2 10" xfId="7795"/>
    <cellStyle name="20% - Акцент4 6 2 2" xfId="458"/>
    <cellStyle name="20% — акцент4 6 2 2" xfId="4779"/>
    <cellStyle name="20% - Акцент4 6 2 2 2" xfId="1504"/>
    <cellStyle name="20% - Акцент4 6 2 2 2 2" xfId="4951"/>
    <cellStyle name="20% - Акцент4 6 2 2 3" xfId="3783"/>
    <cellStyle name="20% - Акцент4 6 2 2 4" xfId="5828"/>
    <cellStyle name="20% - Акцент4 6 2 2 5" xfId="2578"/>
    <cellStyle name="20% - Акцент4 6 2 2 6" xfId="6581"/>
    <cellStyle name="20% - Акцент4 6 2 2 7" xfId="7389"/>
    <cellStyle name="20% - Акцент4 6 2 3" xfId="774"/>
    <cellStyle name="20% — акцент4 6 2 3" xfId="3611"/>
    <cellStyle name="20% - Акцент4 6 2 3 2" xfId="1820"/>
    <cellStyle name="20% - Акцент4 6 2 3 2 2" xfId="5267"/>
    <cellStyle name="20% - Акцент4 6 2 3 3" xfId="4099"/>
    <cellStyle name="20% - Акцент4 6 2 3 4" xfId="2894"/>
    <cellStyle name="20% - Акцент4 6 2 3 5" xfId="6892"/>
    <cellStyle name="20% - Акцент4 6 2 3 6" xfId="6900"/>
    <cellStyle name="20% - Акцент4 6 2 4" xfId="1266"/>
    <cellStyle name="20% — акцент4 6 2 4" xfId="7371"/>
    <cellStyle name="20% - Акцент4 6 2 4 2" xfId="4713"/>
    <cellStyle name="20% - Акцент4 6 2 4 3" xfId="3545"/>
    <cellStyle name="20% - Акцент4 6 2 4 4" xfId="7483"/>
    <cellStyle name="20% - Акцент4 6 2 5" xfId="4413"/>
    <cellStyle name="20% — акцент4 6 2 5" xfId="8193"/>
    <cellStyle name="20% - Акцент4 6 2 6" xfId="3245"/>
    <cellStyle name="20% - Акцент4 6 2 7" xfId="5552"/>
    <cellStyle name="20% - Акцент4 6 2 8" xfId="2340"/>
    <cellStyle name="20% - Акцент4 6 2 9" xfId="6351"/>
    <cellStyle name="20% - Акцент4 6 3" xfId="353"/>
    <cellStyle name="20% — акцент4 6 3" xfId="4528"/>
    <cellStyle name="20% - Акцент4 6 3 2" xfId="1399"/>
    <cellStyle name="20% - Акцент4 6 3 2 2" xfId="4846"/>
    <cellStyle name="20% - Акцент4 6 3 3" xfId="3678"/>
    <cellStyle name="20% - Акцент4 6 3 4" xfId="5732"/>
    <cellStyle name="20% - Акцент4 6 3 5" xfId="2473"/>
    <cellStyle name="20% - Акцент4 6 3 6" xfId="6481"/>
    <cellStyle name="20% - Акцент4 6 3 7" xfId="8168"/>
    <cellStyle name="20% - Акцент4 6 4" xfId="669"/>
    <cellStyle name="20% — акцент4 6 4" xfId="3360"/>
    <cellStyle name="20% - Акцент4 6 4 2" xfId="1715"/>
    <cellStyle name="20% - Акцент4 6 4 2 2" xfId="5162"/>
    <cellStyle name="20% - Акцент4 6 4 3" xfId="3994"/>
    <cellStyle name="20% - Акцент4 6 4 4" xfId="5960"/>
    <cellStyle name="20% - Акцент4 6 4 5" xfId="2789"/>
    <cellStyle name="20% - Акцент4 6 4 6" xfId="6789"/>
    <cellStyle name="20% - Акцент4 6 4 7" xfId="7100"/>
    <cellStyle name="20% - Акцент4 6 5" xfId="1161"/>
    <cellStyle name="20% — акцент4 6 5" xfId="5660"/>
    <cellStyle name="20% - Акцент4 6 5 2" xfId="4608"/>
    <cellStyle name="20% - Акцент4 6 5 3" xfId="3440"/>
    <cellStyle name="20% - Акцент4 6 5 4" xfId="7233"/>
    <cellStyle name="20% - Акцент4 6 5 5" xfId="7421"/>
    <cellStyle name="20% - Акцент4 6 6" xfId="4308"/>
    <cellStyle name="20% — акцент4 6 6" xfId="2406"/>
    <cellStyle name="20% - Акцент4 6 7" xfId="3140"/>
    <cellStyle name="20% — акцент4 6 7" xfId="6417"/>
    <cellStyle name="20% - Акцент4 6 8" xfId="5456"/>
    <cellStyle name="20% — акцент4 6 8" xfId="8191"/>
    <cellStyle name="20% - Акцент4 6 9" xfId="2235"/>
    <cellStyle name="20% - Акцент4 7" xfId="129"/>
    <cellStyle name="20% — акцент4 7" xfId="602"/>
    <cellStyle name="20% - Акцент4 7 10" xfId="6261"/>
    <cellStyle name="20% - Акцент4 7 11" xfId="7201"/>
    <cellStyle name="20% - Акцент4 7 2" xfId="234"/>
    <cellStyle name="20% — акцент4 7 2" xfId="1648"/>
    <cellStyle name="20% - Акцент4 7 2 10" xfId="6933"/>
    <cellStyle name="20% - Акцент4 7 2 2" xfId="471"/>
    <cellStyle name="20% — акцент4 7 2 2" xfId="5095"/>
    <cellStyle name="20% - Акцент4 7 2 2 2" xfId="1517"/>
    <cellStyle name="20% - Акцент4 7 2 2 2 2" xfId="4964"/>
    <cellStyle name="20% - Акцент4 7 2 2 3" xfId="3796"/>
    <cellStyle name="20% - Акцент4 7 2 2 4" xfId="2591"/>
    <cellStyle name="20% - Акцент4 7 2 2 5" xfId="6594"/>
    <cellStyle name="20% - Акцент4 7 2 2 6" xfId="8196"/>
    <cellStyle name="20% - Акцент4 7 2 3" xfId="787"/>
    <cellStyle name="20% — акцент4 7 2 3" xfId="8129"/>
    <cellStyle name="20% - Акцент4 7 2 3 2" xfId="1833"/>
    <cellStyle name="20% - Акцент4 7 2 3 2 2" xfId="5280"/>
    <cellStyle name="20% - Акцент4 7 2 3 3" xfId="4112"/>
    <cellStyle name="20% - Акцент4 7 2 3 4" xfId="2907"/>
    <cellStyle name="20% - Акцент4 7 2 3 5" xfId="7403"/>
    <cellStyle name="20% - Акцент4 7 2 4" xfId="1279"/>
    <cellStyle name="20% — акцент4 7 2 4" xfId="8692"/>
    <cellStyle name="20% - Акцент4 7 2 4 2" xfId="4726"/>
    <cellStyle name="20% - Акцент4 7 2 4 3" xfId="3558"/>
    <cellStyle name="20% - Акцент4 7 2 5" xfId="4426"/>
    <cellStyle name="20% - Акцент4 7 2 6" xfId="3258"/>
    <cellStyle name="20% - Акцент4 7 2 7" xfId="5564"/>
    <cellStyle name="20% - Акцент4 7 2 8" xfId="2353"/>
    <cellStyle name="20% - Акцент4 7 2 9" xfId="6364"/>
    <cellStyle name="20% - Акцент4 7 3" xfId="366"/>
    <cellStyle name="20% — акцент4 7 3" xfId="3927"/>
    <cellStyle name="20% - Акцент4 7 3 2" xfId="1412"/>
    <cellStyle name="20% - Акцент4 7 3 2 2" xfId="4859"/>
    <cellStyle name="20% - Акцент4 7 3 3" xfId="3691"/>
    <cellStyle name="20% - Акцент4 7 3 4" xfId="5744"/>
    <cellStyle name="20% - Акцент4 7 3 5" xfId="2486"/>
    <cellStyle name="20% - Акцент4 7 3 6" xfId="6493"/>
    <cellStyle name="20% - Акцент4 7 3 7" xfId="6904"/>
    <cellStyle name="20% - Акцент4 7 4" xfId="682"/>
    <cellStyle name="20% — акцент4 7 4" xfId="5912"/>
    <cellStyle name="20% - Акцент4 7 4 2" xfId="1728"/>
    <cellStyle name="20% - Акцент4 7 4 2 2" xfId="5175"/>
    <cellStyle name="20% - Акцент4 7 4 3" xfId="4007"/>
    <cellStyle name="20% - Акцент4 7 4 4" xfId="2802"/>
    <cellStyle name="20% - Акцент4 7 4 5" xfId="6802"/>
    <cellStyle name="20% - Акцент4 7 4 6" xfId="7045"/>
    <cellStyle name="20% - Акцент4 7 5" xfId="1174"/>
    <cellStyle name="20% — акцент4 7 5" xfId="2722"/>
    <cellStyle name="20% - Акцент4 7 5 2" xfId="4621"/>
    <cellStyle name="20% - Акцент4 7 5 3" xfId="3453"/>
    <cellStyle name="20% - Акцент4 7 5 4" xfId="7246"/>
    <cellStyle name="20% - Акцент4 7 5 5" xfId="7797"/>
    <cellStyle name="20% - Акцент4 7 6" xfId="4321"/>
    <cellStyle name="20% — акцент4 7 6" xfId="6723"/>
    <cellStyle name="20% - Акцент4 7 7" xfId="3153"/>
    <cellStyle name="20% — акцент4 7 7" xfId="8157"/>
    <cellStyle name="20% - Акцент4 7 8" xfId="5468"/>
    <cellStyle name="20% - Акцент4 7 9" xfId="2248"/>
    <cellStyle name="20% - Акцент4 8" xfId="142"/>
    <cellStyle name="20% — акцент4 8" xfId="894"/>
    <cellStyle name="20% - Акцент4 8 10" xfId="6274"/>
    <cellStyle name="20% - Акцент4 8 11" xfId="7304"/>
    <cellStyle name="20% - Акцент4 8 2" xfId="247"/>
    <cellStyle name="20% — акцент4 8 2" xfId="1940"/>
    <cellStyle name="20% - Акцент4 8 2 10" xfId="7129"/>
    <cellStyle name="20% - Акцент4 8 2 2" xfId="484"/>
    <cellStyle name="20% — акцент4 8 2 2" xfId="4541"/>
    <cellStyle name="20% - Акцент4 8 2 2 2" xfId="1530"/>
    <cellStyle name="20% - Акцент4 8 2 2 2 2" xfId="4977"/>
    <cellStyle name="20% - Акцент4 8 2 2 3" xfId="3809"/>
    <cellStyle name="20% - Акцент4 8 2 2 4" xfId="2604"/>
    <cellStyle name="20% - Акцент4 8 2 2 5" xfId="6607"/>
    <cellStyle name="20% - Акцент4 8 2 2 6" xfId="7527"/>
    <cellStyle name="20% - Акцент4 8 2 3" xfId="800"/>
    <cellStyle name="20% — акцент4 8 2 3" xfId="7817"/>
    <cellStyle name="20% - Акцент4 8 2 3 2" xfId="1846"/>
    <cellStyle name="20% - Акцент4 8 2 3 2 2" xfId="5293"/>
    <cellStyle name="20% - Акцент4 8 2 3 3" xfId="4125"/>
    <cellStyle name="20% - Акцент4 8 2 3 4" xfId="2920"/>
    <cellStyle name="20% - Акцент4 8 2 3 5" xfId="7913"/>
    <cellStyle name="20% - Акцент4 8 2 4" xfId="1292"/>
    <cellStyle name="20% — акцент4 8 2 4" xfId="7806"/>
    <cellStyle name="20% - Акцент4 8 2 4 2" xfId="4739"/>
    <cellStyle name="20% - Акцент4 8 2 4 3" xfId="3571"/>
    <cellStyle name="20% - Акцент4 8 2 5" xfId="4439"/>
    <cellStyle name="20% - Акцент4 8 2 6" xfId="3271"/>
    <cellStyle name="20% - Акцент4 8 2 7" xfId="5576"/>
    <cellStyle name="20% - Акцент4 8 2 8" xfId="2366"/>
    <cellStyle name="20% - Акцент4 8 2 9" xfId="6377"/>
    <cellStyle name="20% - Акцент4 8 3" xfId="379"/>
    <cellStyle name="20% — акцент4 8 3" xfId="3373"/>
    <cellStyle name="20% - Акцент4 8 3 2" xfId="1425"/>
    <cellStyle name="20% - Акцент4 8 3 2 2" xfId="4872"/>
    <cellStyle name="20% - Акцент4 8 3 3" xfId="3704"/>
    <cellStyle name="20% - Акцент4 8 3 4" xfId="5756"/>
    <cellStyle name="20% - Акцент4 8 3 5" xfId="2499"/>
    <cellStyle name="20% - Акцент4 8 3 6" xfId="6505"/>
    <cellStyle name="20% - Акцент4 8 3 7" xfId="7405"/>
    <cellStyle name="20% - Акцент4 8 4" xfId="695"/>
    <cellStyle name="20% — акцент4 8 4" xfId="5672"/>
    <cellStyle name="20% - Акцент4 8 4 2" xfId="1741"/>
    <cellStyle name="20% - Акцент4 8 4 2 2" xfId="5188"/>
    <cellStyle name="20% - Акцент4 8 4 3" xfId="4020"/>
    <cellStyle name="20% - Акцент4 8 4 4" xfId="2815"/>
    <cellStyle name="20% - Акцент4 8 4 5" xfId="6814"/>
    <cellStyle name="20% - Акцент4 8 4 6" xfId="8458"/>
    <cellStyle name="20% - Акцент4 8 5" xfId="1187"/>
    <cellStyle name="20% — акцент4 8 5" xfId="3014"/>
    <cellStyle name="20% - Акцент4 8 5 2" xfId="4634"/>
    <cellStyle name="20% - Акцент4 8 5 3" xfId="3466"/>
    <cellStyle name="20% - Акцент4 8 5 4" xfId="7258"/>
    <cellStyle name="20% - Акцент4 8 5 5" xfId="7618"/>
    <cellStyle name="20% - Акцент4 8 6" xfId="4334"/>
    <cellStyle name="20% — акцент4 8 6" xfId="6994"/>
    <cellStyle name="20% - Акцент4 8 7" xfId="3166"/>
    <cellStyle name="20% — акцент4 8 7" xfId="7731"/>
    <cellStyle name="20% - Акцент4 8 8" xfId="5480"/>
    <cellStyle name="20% - Акцент4 8 9" xfId="2261"/>
    <cellStyle name="20% - Акцент4 9" xfId="589"/>
    <cellStyle name="20% — акцент4 9" xfId="902"/>
    <cellStyle name="20% - Акцент4 9 2" xfId="843"/>
    <cellStyle name="20% — акцент4 9 2" xfId="1948"/>
    <cellStyle name="20% - Акцент4 9 2 2" xfId="1889"/>
    <cellStyle name="20% — акцент4 9 2 2" xfId="4220"/>
    <cellStyle name="20% - Акцент4 9 2 2 2" xfId="5336"/>
    <cellStyle name="20% - Акцент4 9 2 2 3" xfId="8257"/>
    <cellStyle name="20% - Акцент4 9 2 2 4" xfId="8741"/>
    <cellStyle name="20% - Акцент4 9 2 3" xfId="4168"/>
    <cellStyle name="20% — акцент4 9 2 3" xfId="7662"/>
    <cellStyle name="20% - Акцент4 9 2 4" xfId="6044"/>
    <cellStyle name="20% — акцент4 9 2 4" xfId="8451"/>
    <cellStyle name="20% - Акцент4 9 2 5" xfId="2963"/>
    <cellStyle name="20% - Акцент4 9 2 6" xfId="6944"/>
    <cellStyle name="20% - Акцент4 9 2 7" xfId="7479"/>
    <cellStyle name="20% - Акцент4 9 3" xfId="1635"/>
    <cellStyle name="20% — акцент4 9 3" xfId="6072"/>
    <cellStyle name="20% - Акцент4 9 3 2" xfId="5082"/>
    <cellStyle name="20% - Акцент4 9 3 3" xfId="3914"/>
    <cellStyle name="20% - Акцент4 9 3 4" xfId="7513"/>
    <cellStyle name="20% - Акцент4 9 3 5" xfId="6901"/>
    <cellStyle name="20% - Акцент4 9 4" xfId="4482"/>
    <cellStyle name="20% — акцент4 9 4" xfId="3022"/>
    <cellStyle name="20% - Акцент4 9 5" xfId="3314"/>
    <cellStyle name="20% — акцент4 9 5" xfId="7002"/>
    <cellStyle name="20% - Акцент4 9 6" xfId="5616"/>
    <cellStyle name="20% — акцент4 9 6" xfId="8335"/>
    <cellStyle name="20% - Акцент4 9 7" xfId="2709"/>
    <cellStyle name="20% - Акцент4 9 8" xfId="6710"/>
    <cellStyle name="20% - Акцент4 9 9" xfId="7885"/>
    <cellStyle name="20% — акцент5" xfId="35" builtinId="46" customBuiltin="1"/>
    <cellStyle name="20% - Акцент5 10" xfId="853"/>
    <cellStyle name="20% — акцент5 10" xfId="917"/>
    <cellStyle name="20% - Акцент5 10 2" xfId="1899"/>
    <cellStyle name="20% — акцент5 10 2" xfId="1963"/>
    <cellStyle name="20% - Акцент5 10 2 2" xfId="5346"/>
    <cellStyle name="20% — акцент5 10 2 2" xfId="4230"/>
    <cellStyle name="20% - Акцент5 10 2 3" xfId="4178"/>
    <cellStyle name="20% — акцент5 10 2 3" xfId="7672"/>
    <cellStyle name="20% - Акцент5 10 2 4" xfId="7630"/>
    <cellStyle name="20% — акцент5 10 2 4" xfId="7042"/>
    <cellStyle name="20% - Акцент5 10 2 5" xfId="7538"/>
    <cellStyle name="20% - Акцент5 10 3" xfId="4492"/>
    <cellStyle name="20% — акцент5 10 3" xfId="6082"/>
    <cellStyle name="20% - Акцент5 10 4" xfId="3324"/>
    <cellStyle name="20% — акцент5 10 4" xfId="3037"/>
    <cellStyle name="20% - Акцент5 10 5" xfId="5626"/>
    <cellStyle name="20% — акцент5 10 5" xfId="7017"/>
    <cellStyle name="20% - Акцент5 10 6" xfId="2973"/>
    <cellStyle name="20% — акцент5 10 6" xfId="7037"/>
    <cellStyle name="20% - Акцент5 10 7" xfId="6954"/>
    <cellStyle name="20% - Акцент5 10 8" xfId="8439"/>
    <cellStyle name="20% - Акцент5 11" xfId="866"/>
    <cellStyle name="20% — акцент5 11" xfId="939"/>
    <cellStyle name="20% - Акцент5 11 2" xfId="1912"/>
    <cellStyle name="20% — акцент5 11 2" xfId="1985"/>
    <cellStyle name="20% - Акцент5 11 2 2" xfId="5359"/>
    <cellStyle name="20% — акцент5 11 2 2" xfId="4243"/>
    <cellStyle name="20% - Акцент5 11 2 3" xfId="4191"/>
    <cellStyle name="20% — акцент5 11 2 3" xfId="7685"/>
    <cellStyle name="20% - Акцент5 11 2 4" xfId="7643"/>
    <cellStyle name="20% — акцент5 11 2 4" xfId="8456"/>
    <cellStyle name="20% - Акцент5 11 2 5" xfId="7876"/>
    <cellStyle name="20% - Акцент5 11 3" xfId="4505"/>
    <cellStyle name="20% — акцент5 11 3" xfId="6094"/>
    <cellStyle name="20% - Акцент5 11 4" xfId="3337"/>
    <cellStyle name="20% — акцент5 11 4" xfId="3050"/>
    <cellStyle name="20% - Акцент5 11 5" xfId="5638"/>
    <cellStyle name="20% — акцент5 11 5" xfId="7030"/>
    <cellStyle name="20% - Акцент5 11 6" xfId="2986"/>
    <cellStyle name="20% — акцент5 11 6" xfId="7792"/>
    <cellStyle name="20% - Акцент5 11 7" xfId="6967"/>
    <cellStyle name="20% - Акцент5 11 8" xfId="7388"/>
    <cellStyle name="20% - Акцент5 12" xfId="879"/>
    <cellStyle name="20% — акцент5 12" xfId="949"/>
    <cellStyle name="20% - Акцент5 12 2" xfId="1925"/>
    <cellStyle name="20% — акцент5 12 2" xfId="1995"/>
    <cellStyle name="20% - Акцент5 12 2 2" xfId="5372"/>
    <cellStyle name="20% - Акцент5 12 2 3" xfId="8279"/>
    <cellStyle name="20% - Акцент5 12 2 4" xfId="8755"/>
    <cellStyle name="20% - Акцент5 12 3" xfId="4204"/>
    <cellStyle name="20% — акцент5 12 3" xfId="5390"/>
    <cellStyle name="20% - Акцент5 12 4" xfId="6058"/>
    <cellStyle name="20% — акцент5 12 4" xfId="8292"/>
    <cellStyle name="20% - Акцент5 12 5" xfId="2999"/>
    <cellStyle name="20% — акцент5 12 5" xfId="8767"/>
    <cellStyle name="20% - Акцент5 12 6" xfId="6979"/>
    <cellStyle name="20% - Акцент5 12 7" xfId="8195"/>
    <cellStyle name="20% - Акцент5 13" xfId="2104"/>
    <cellStyle name="20% — акцент5 13" xfId="962"/>
    <cellStyle name="20% — акцент5 13 2" xfId="2008"/>
    <cellStyle name="20% — акцент5 13 3" xfId="5398"/>
    <cellStyle name="20% - Акцент5 14" xfId="2112"/>
    <cellStyle name="20% — акцент5 14" xfId="974"/>
    <cellStyle name="20% — акцент5 14 2" xfId="2020"/>
    <cellStyle name="20% — акцент5 14 3" xfId="3073"/>
    <cellStyle name="20% — акцент5 15" xfId="986"/>
    <cellStyle name="20% — акцент5 15 2" xfId="2032"/>
    <cellStyle name="20% — акцент5 15 3" xfId="3060"/>
    <cellStyle name="20% — акцент5 16" xfId="998"/>
    <cellStyle name="20% — акцент5 16 2" xfId="2044"/>
    <cellStyle name="20% — акцент5 16 3" xfId="6111"/>
    <cellStyle name="20% — акцент5 17" xfId="1009"/>
    <cellStyle name="20% — акцент5 17 2" xfId="2055"/>
    <cellStyle name="20% — акцент5 17 3" xfId="6119"/>
    <cellStyle name="20% — акцент5 18" xfId="1020"/>
    <cellStyle name="20% — акцент5 18 2" xfId="2066"/>
    <cellStyle name="20% — акцент5 18 3" xfId="6136"/>
    <cellStyle name="20% — акцент5 19" xfId="1031"/>
    <cellStyle name="20% — акцент5 19 2" xfId="2077"/>
    <cellStyle name="20% — акцент5 19 3" xfId="6144"/>
    <cellStyle name="20% - Акцент5 2" xfId="60"/>
    <cellStyle name="20% — акцент5 2" xfId="157"/>
    <cellStyle name="20% - Акцент5 2 10" xfId="2180"/>
    <cellStyle name="20% — акцент5 2 10" xfId="6743"/>
    <cellStyle name="20% - Акцент5 2 11" xfId="6195"/>
    <cellStyle name="20% - Акцент5 2 12" xfId="7239"/>
    <cellStyle name="20% - Акцент5 2 2" xfId="170"/>
    <cellStyle name="20% — акцент5 2 2" xfId="394"/>
    <cellStyle name="20% - Акцент5 2 2 10" xfId="6846"/>
    <cellStyle name="20% - Акцент5 2 2 2" xfId="407"/>
    <cellStyle name="20% — акцент5 2 2 2" xfId="1440"/>
    <cellStyle name="20% - Акцент5 2 2 2 2" xfId="1453"/>
    <cellStyle name="20% — акцент5 2 2 2 2" xfId="4887"/>
    <cellStyle name="20% - Акцент5 2 2 2 2 2" xfId="4900"/>
    <cellStyle name="20% - Акцент5 2 2 2 2 3" xfId="7997"/>
    <cellStyle name="20% - Акцент5 2 2 2 2 4" xfId="8598"/>
    <cellStyle name="20% - Акцент5 2 2 2 3" xfId="3732"/>
    <cellStyle name="20% — акцент5 2 2 2 3" xfId="7984"/>
    <cellStyle name="20% - Акцент5 2 2 2 4" xfId="5782"/>
    <cellStyle name="20% — акцент5 2 2 2 4" xfId="8256"/>
    <cellStyle name="20% - Акцент5 2 2 2 5" xfId="2527"/>
    <cellStyle name="20% - Акцент5 2 2 2 6" xfId="6531"/>
    <cellStyle name="20% - Акцент5 2 2 2 7" xfId="7805"/>
    <cellStyle name="20% - Акцент5 2 2 3" xfId="723"/>
    <cellStyle name="20% — акцент5 2 2 3" xfId="3719"/>
    <cellStyle name="20% - Акцент5 2 2 3 2" xfId="1769"/>
    <cellStyle name="20% - Акцент5 2 2 3 2 2" xfId="5216"/>
    <cellStyle name="20% - Акцент5 2 2 3 3" xfId="4048"/>
    <cellStyle name="20% - Акцент5 2 2 3 4" xfId="5986"/>
    <cellStyle name="20% - Акцент5 2 2 3 5" xfId="2843"/>
    <cellStyle name="20% - Акцент5 2 2 3 6" xfId="6841"/>
    <cellStyle name="20% - Акцент5 2 2 3 7" xfId="8374"/>
    <cellStyle name="20% - Акцент5 2 2 4" xfId="1215"/>
    <cellStyle name="20% — акцент5 2 2 4" xfId="5770"/>
    <cellStyle name="20% - Акцент5 2 2 4 2" xfId="4662"/>
    <cellStyle name="20% - Акцент5 2 2 4 3" xfId="3494"/>
    <cellStyle name="20% - Акцент5 2 2 4 4" xfId="7286"/>
    <cellStyle name="20% - Акцент5 2 2 4 5" xfId="8482"/>
    <cellStyle name="20% - Акцент5 2 2 5" xfId="4362"/>
    <cellStyle name="20% — акцент5 2 2 5" xfId="2514"/>
    <cellStyle name="20% - Акцент5 2 2 6" xfId="3194"/>
    <cellStyle name="20% — акцент5 2 2 6" xfId="6519"/>
    <cellStyle name="20% - Акцент5 2 2 7" xfId="5506"/>
    <cellStyle name="20% — акцент5 2 2 7" xfId="7065"/>
    <cellStyle name="20% - Акцент5 2 2 8" xfId="2289"/>
    <cellStyle name="20% - Акцент5 2 2 9" xfId="6301"/>
    <cellStyle name="20% - Акцент5 2 3" xfId="512"/>
    <cellStyle name="20% — акцент5 2 3" xfId="710"/>
    <cellStyle name="20% - Акцент5 2 3 2" xfId="1558"/>
    <cellStyle name="20% — акцент5 2 3 2" xfId="1756"/>
    <cellStyle name="20% - Акцент5 2 3 2 2" xfId="5005"/>
    <cellStyle name="20% — акцент5 2 3 2 2" xfId="5203"/>
    <cellStyle name="20% - Акцент5 2 3 2 3" xfId="8067"/>
    <cellStyle name="20% — акцент5 2 3 2 3" xfId="8182"/>
    <cellStyle name="20% - Акцент5 2 3 2 4" xfId="8646"/>
    <cellStyle name="20% — акцент5 2 3 2 4" xfId="8707"/>
    <cellStyle name="20% - Акцент5 2 3 3" xfId="3837"/>
    <cellStyle name="20% — акцент5 2 3 3" xfId="4035"/>
    <cellStyle name="20% - Акцент5 2 3 4" xfId="5854"/>
    <cellStyle name="20% — акцент5 2 3 4" xfId="5974"/>
    <cellStyle name="20% - Акцент5 2 3 5" xfId="2632"/>
    <cellStyle name="20% — акцент5 2 3 5" xfId="2830"/>
    <cellStyle name="20% - Акцент5 2 3 6" xfId="6635"/>
    <cellStyle name="20% — акцент5 2 3 6" xfId="6828"/>
    <cellStyle name="20% - Акцент5 2 3 7" xfId="8544"/>
    <cellStyle name="20% — акцент5 2 3 7" xfId="8570"/>
    <cellStyle name="20% - Акцент5 2 4" xfId="301"/>
    <cellStyle name="20% — акцент5 2 4" xfId="1202"/>
    <cellStyle name="20% - Акцент5 2 4 2" xfId="1347"/>
    <cellStyle name="20% — акцент5 2 4 2" xfId="4649"/>
    <cellStyle name="20% - Акцент5 2 4 2 2" xfId="4794"/>
    <cellStyle name="20% - Акцент5 2 4 2 3" xfId="7925"/>
    <cellStyle name="20% - Акцент5 2 4 2 4" xfId="7391"/>
    <cellStyle name="20% - Акцент5 2 4 3" xfId="3626"/>
    <cellStyle name="20% — акцент5 2 4 3" xfId="3481"/>
    <cellStyle name="20% - Акцент5 2 4 4" xfId="5686"/>
    <cellStyle name="20% — акцент5 2 4 4" xfId="7273"/>
    <cellStyle name="20% - Акцент5 2 4 5" xfId="2421"/>
    <cellStyle name="20% — акцент5 2 4 5" xfId="7892"/>
    <cellStyle name="20% - Акцент5 2 4 6" xfId="6431"/>
    <cellStyle name="20% - Акцент5 2 4 7" xfId="2166"/>
    <cellStyle name="20% - Акцент5 2 5" xfId="617"/>
    <cellStyle name="20% — акцент5 2 5" xfId="4349"/>
    <cellStyle name="20% - Акцент5 2 5 2" xfId="1663"/>
    <cellStyle name="20% - Акцент5 2 5 2 2" xfId="5110"/>
    <cellStyle name="20% - Акцент5 2 5 3" xfId="3942"/>
    <cellStyle name="20% - Акцент5 2 5 4" xfId="5926"/>
    <cellStyle name="20% - Акцент5 2 5 5" xfId="2737"/>
    <cellStyle name="20% - Акцент5 2 5 6" xfId="6738"/>
    <cellStyle name="20% - Акцент5 2 5 7" xfId="7590"/>
    <cellStyle name="20% - Акцент5 2 6" xfId="1108"/>
    <cellStyle name="20% — акцент5 2 6" xfId="3181"/>
    <cellStyle name="20% - Акцент5 2 6 2" xfId="4556"/>
    <cellStyle name="20% - Акцент5 2 6 3" xfId="3388"/>
    <cellStyle name="20% - Акцент5 2 6 4" xfId="7183"/>
    <cellStyle name="20% - Акцент5 2 6 5" xfId="7132"/>
    <cellStyle name="20% - Акцент5 2 7" xfId="4256"/>
    <cellStyle name="20% — акцент5 2 7" xfId="5494"/>
    <cellStyle name="20% - Акцент5 2 8" xfId="3087"/>
    <cellStyle name="20% — акцент5 2 8" xfId="2276"/>
    <cellStyle name="20% - Акцент5 2 9" xfId="5410"/>
    <cellStyle name="20% — акцент5 2 9" xfId="6288"/>
    <cellStyle name="20% — акцент5 20" xfId="1038"/>
    <cellStyle name="20% — акцент5 20 2" xfId="2084"/>
    <cellStyle name="20% — акцент5 20 3" xfId="6161"/>
    <cellStyle name="20% — акцент5 21" xfId="1055"/>
    <cellStyle name="20% — акцент5 21 2" xfId="6168"/>
    <cellStyle name="20% — акцент5 22" xfId="1063"/>
    <cellStyle name="20% — акцент5 23" xfId="1092"/>
    <cellStyle name="20% — акцент5 24" xfId="1098"/>
    <cellStyle name="20% — акцент5 25" xfId="2121"/>
    <cellStyle name="20% — акцент5 26" xfId="2128"/>
    <cellStyle name="20% — акцент5 27" xfId="2159"/>
    <cellStyle name="20% — акцент5 28" xfId="6173"/>
    <cellStyle name="20% — акцент5 29" xfId="7078"/>
    <cellStyle name="20% - Акцент5 3" xfId="77"/>
    <cellStyle name="20% — акцент5 3" xfId="262"/>
    <cellStyle name="20% - Акцент5 3 10" xfId="2196"/>
    <cellStyle name="20% — акцент5 3 10" xfId="6182"/>
    <cellStyle name="20% - Акцент5 3 11" xfId="6209"/>
    <cellStyle name="20% - Акцент5 3 12" xfId="6357"/>
    <cellStyle name="20% - Акцент5 3 2" xfId="184"/>
    <cellStyle name="20% — акцент5 3 2" xfId="499"/>
    <cellStyle name="20% - Акцент5 3 2 10" xfId="8135"/>
    <cellStyle name="20% - Акцент5 3 2 2" xfId="421"/>
    <cellStyle name="20% — акцент5 3 2 2" xfId="1545"/>
    <cellStyle name="20% - Акцент5 3 2 2 2" xfId="1467"/>
    <cellStyle name="20% — акцент5 3 2 2 2" xfId="4992"/>
    <cellStyle name="20% - Акцент5 3 2 2 2 2" xfId="4914"/>
    <cellStyle name="20% - Акцент5 3 2 2 2 3" xfId="8011"/>
    <cellStyle name="20% - Акцент5 3 2 2 2 4" xfId="8610"/>
    <cellStyle name="20% - Акцент5 3 2 2 3" xfId="3746"/>
    <cellStyle name="20% — акцент5 3 2 2 3" xfId="8054"/>
    <cellStyle name="20% - Акцент5 3 2 2 4" xfId="5794"/>
    <cellStyle name="20% — акцент5 3 2 2 4" xfId="8634"/>
    <cellStyle name="20% - Акцент5 3 2 2 5" xfId="2541"/>
    <cellStyle name="20% - Акцент5 3 2 2 6" xfId="6545"/>
    <cellStyle name="20% - Акцент5 3 2 2 7" xfId="8367"/>
    <cellStyle name="20% - Акцент5 3 2 3" xfId="737"/>
    <cellStyle name="20% — акцент5 3 2 3" xfId="3824"/>
    <cellStyle name="20% - Акцент5 3 2 3 2" xfId="1783"/>
    <cellStyle name="20% - Акцент5 3 2 3 2 2" xfId="5230"/>
    <cellStyle name="20% - Акцент5 3 2 3 3" xfId="4062"/>
    <cellStyle name="20% - Акцент5 3 2 3 4" xfId="5998"/>
    <cellStyle name="20% - Акцент5 3 2 3 5" xfId="2857"/>
    <cellStyle name="20% - Акцент5 3 2 3 6" xfId="6855"/>
    <cellStyle name="20% - Акцент5 3 2 3 7" xfId="7726"/>
    <cellStyle name="20% - Акцент5 3 2 4" xfId="1229"/>
    <cellStyle name="20% — акцент5 3 2 4" xfId="5842"/>
    <cellStyle name="20% - Акцент5 3 2 4 2" xfId="4676"/>
    <cellStyle name="20% - Акцент5 3 2 4 3" xfId="3508"/>
    <cellStyle name="20% - Акцент5 3 2 4 4" xfId="7300"/>
    <cellStyle name="20% - Акцент5 3 2 4 5" xfId="8035"/>
    <cellStyle name="20% - Акцент5 3 2 5" xfId="4376"/>
    <cellStyle name="20% — акцент5 3 2 5" xfId="2619"/>
    <cellStyle name="20% - Акцент5 3 2 6" xfId="3208"/>
    <cellStyle name="20% — акцент5 3 2 6" xfId="6622"/>
    <cellStyle name="20% - Акцент5 3 2 7" xfId="5518"/>
    <cellStyle name="20% — акцент5 3 2 7" xfId="8513"/>
    <cellStyle name="20% - Акцент5 3 2 8" xfId="2303"/>
    <cellStyle name="20% - Акцент5 3 2 9" xfId="6314"/>
    <cellStyle name="20% - Акцент5 3 3" xfId="527"/>
    <cellStyle name="20% — акцент5 3 3" xfId="815"/>
    <cellStyle name="20% - Акцент5 3 3 2" xfId="1573"/>
    <cellStyle name="20% — акцент5 3 3 2" xfId="1861"/>
    <cellStyle name="20% - Акцент5 3 3 2 2" xfId="5020"/>
    <cellStyle name="20% — акцент5 3 3 2 2" xfId="5308"/>
    <cellStyle name="20% - Акцент5 3 3 2 3" xfId="8080"/>
    <cellStyle name="20% — акцент5 3 3 2 3" xfId="8232"/>
    <cellStyle name="20% - Акцент5 3 3 2 4" xfId="8658"/>
    <cellStyle name="20% — акцент5 3 3 2 4" xfId="8719"/>
    <cellStyle name="20% - Акцент5 3 3 3" xfId="3852"/>
    <cellStyle name="20% — акцент5 3 3 3" xfId="4140"/>
    <cellStyle name="20% - Акцент5 3 3 4" xfId="5866"/>
    <cellStyle name="20% — акцент5 3 3 4" xfId="6022"/>
    <cellStyle name="20% - Акцент5 3 3 5" xfId="2647"/>
    <cellStyle name="20% — акцент5 3 3 5" xfId="2935"/>
    <cellStyle name="20% - Акцент5 3 3 6" xfId="6649"/>
    <cellStyle name="20% — акцент5 3 3 6" xfId="6916"/>
    <cellStyle name="20% - Акцент5 3 3 7" xfId="8120"/>
    <cellStyle name="20% — акцент5 3 3 7" xfId="7803"/>
    <cellStyle name="20% - Акцент5 3 4" xfId="316"/>
    <cellStyle name="20% — акцент5 3 4" xfId="1307"/>
    <cellStyle name="20% - Акцент5 3 4 2" xfId="1362"/>
    <cellStyle name="20% — акцент5 3 4 2" xfId="4754"/>
    <cellStyle name="20% - Акцент5 3 4 2 2" xfId="4809"/>
    <cellStyle name="20% - Акцент5 3 4 2 3" xfId="7939"/>
    <cellStyle name="20% - Акцент5 3 4 2 4" xfId="8436"/>
    <cellStyle name="20% - Акцент5 3 4 3" xfId="3641"/>
    <cellStyle name="20% — акцент5 3 4 3" xfId="3586"/>
    <cellStyle name="20% - Акцент5 3 4 4" xfId="5698"/>
    <cellStyle name="20% — акцент5 3 4 4" xfId="7346"/>
    <cellStyle name="20% - Акцент5 3 4 5" xfId="2436"/>
    <cellStyle name="20% — акцент5 3 4 5" xfId="7435"/>
    <cellStyle name="20% - Акцент5 3 4 6" xfId="6445"/>
    <cellStyle name="20% - Акцент5 3 4 7" xfId="2145"/>
    <cellStyle name="20% - Акцент5 3 5" xfId="632"/>
    <cellStyle name="20% — акцент5 3 5" xfId="4454"/>
    <cellStyle name="20% - Акцент5 3 5 2" xfId="1678"/>
    <cellStyle name="20% - Акцент5 3 5 2 2" xfId="5125"/>
    <cellStyle name="20% - Акцент5 3 5 3" xfId="3957"/>
    <cellStyle name="20% - Акцент5 3 5 4" xfId="5938"/>
    <cellStyle name="20% - Акцент5 3 5 5" xfId="2752"/>
    <cellStyle name="20% - Акцент5 3 5 6" xfId="6752"/>
    <cellStyle name="20% - Акцент5 3 5 7" xfId="7783"/>
    <cellStyle name="20% - Акцент5 3 6" xfId="1124"/>
    <cellStyle name="20% — акцент5 3 6" xfId="3286"/>
    <cellStyle name="20% - Акцент5 3 6 2" xfId="4571"/>
    <cellStyle name="20% - Акцент5 3 6 3" xfId="3403"/>
    <cellStyle name="20% - Акцент5 3 6 4" xfId="7197"/>
    <cellStyle name="20% - Акцент5 3 6 5" xfId="7868"/>
    <cellStyle name="20% - Акцент5 3 7" xfId="4271"/>
    <cellStyle name="20% — акцент5 3 7" xfId="5590"/>
    <cellStyle name="20% - Акцент5 3 8" xfId="3103"/>
    <cellStyle name="20% — акцент5 3 8" xfId="2381"/>
    <cellStyle name="20% - Акцент5 3 9" xfId="5422"/>
    <cellStyle name="20% — акцент5 3 9" xfId="6392"/>
    <cellStyle name="20% — акцент5 30" xfId="8151"/>
    <cellStyle name="20% — акцент5 31" xfId="8784"/>
    <cellStyle name="20% — акцент5 32" xfId="8792"/>
    <cellStyle name="20% - Акцент5 4" xfId="92"/>
    <cellStyle name="20% — акцент5 4" xfId="275"/>
    <cellStyle name="20% - Акцент5 4 10" xfId="2211"/>
    <cellStyle name="20% — акцент5 4 10" xfId="6199"/>
    <cellStyle name="20% - Акцент5 4 11" xfId="6224"/>
    <cellStyle name="20% - Акцент5 4 12" xfId="7321"/>
    <cellStyle name="20% - Акцент5 4 2" xfId="197"/>
    <cellStyle name="20% — акцент5 4 2" xfId="570"/>
    <cellStyle name="20% - Акцент5 4 2 10" xfId="8186"/>
    <cellStyle name="20% - Акцент5 4 2 2" xfId="434"/>
    <cellStyle name="20% — акцент5 4 2 2" xfId="1616"/>
    <cellStyle name="20% - Акцент5 4 2 2 2" xfId="1480"/>
    <cellStyle name="20% — акцент5 4 2 2 2" xfId="5063"/>
    <cellStyle name="20% - Акцент5 4 2 2 2 2" xfId="4927"/>
    <cellStyle name="20% - Акцент5 4 2 2 2 3" xfId="8024"/>
    <cellStyle name="20% - Акцент5 4 2 2 2 4" xfId="8622"/>
    <cellStyle name="20% - Акцент5 4 2 2 3" xfId="3759"/>
    <cellStyle name="20% — акцент5 4 2 2 3" xfId="8111"/>
    <cellStyle name="20% - Акцент5 4 2 2 4" xfId="5806"/>
    <cellStyle name="20% — акцент5 4 2 2 4" xfId="8682"/>
    <cellStyle name="20% - Акцент5 4 2 2 5" xfId="2554"/>
    <cellStyle name="20% - Акцент5 4 2 2 6" xfId="6557"/>
    <cellStyle name="20% - Акцент5 4 2 2 7" xfId="7616"/>
    <cellStyle name="20% - Акцент5 4 2 3" xfId="750"/>
    <cellStyle name="20% — акцент5 4 2 3" xfId="3895"/>
    <cellStyle name="20% - Акцент5 4 2 3 2" xfId="1796"/>
    <cellStyle name="20% - Акцент5 4 2 3 2 2" xfId="5243"/>
    <cellStyle name="20% - Акцент5 4 2 3 3" xfId="4075"/>
    <cellStyle name="20% - Акцент5 4 2 3 4" xfId="6010"/>
    <cellStyle name="20% - Акцент5 4 2 3 5" xfId="2870"/>
    <cellStyle name="20% - Акцент5 4 2 3 6" xfId="6868"/>
    <cellStyle name="20% - Акцент5 4 2 3 7" xfId="7334"/>
    <cellStyle name="20% - Акцент5 4 2 4" xfId="1242"/>
    <cellStyle name="20% — акцент5 4 2 4" xfId="5902"/>
    <cellStyle name="20% - Акцент5 4 2 4 2" xfId="4689"/>
    <cellStyle name="20% - Акцент5 4 2 4 3" xfId="3521"/>
    <cellStyle name="20% - Акцент5 4 2 4 4" xfId="7313"/>
    <cellStyle name="20% - Акцент5 4 2 4 5" xfId="7802"/>
    <cellStyle name="20% - Акцент5 4 2 5" xfId="4389"/>
    <cellStyle name="20% — акцент5 4 2 5" xfId="2690"/>
    <cellStyle name="20% - Акцент5 4 2 6" xfId="3221"/>
    <cellStyle name="20% — акцент5 4 2 6" xfId="6692"/>
    <cellStyle name="20% - Акцент5 4 2 7" xfId="5530"/>
    <cellStyle name="20% — акцент5 4 2 7" xfId="6902"/>
    <cellStyle name="20% - Акцент5 4 2 8" xfId="2316"/>
    <cellStyle name="20% - Акцент5 4 2 9" xfId="6327"/>
    <cellStyle name="20% - Акцент5 4 3" xfId="540"/>
    <cellStyle name="20% — акцент5 4 3" xfId="828"/>
    <cellStyle name="20% - Акцент5 4 3 2" xfId="1586"/>
    <cellStyle name="20% — акцент5 4 3 2" xfId="1874"/>
    <cellStyle name="20% - Акцент5 4 3 2 2" xfId="5033"/>
    <cellStyle name="20% — акцент5 4 3 2 2" xfId="5321"/>
    <cellStyle name="20% - Акцент5 4 3 2 3" xfId="8093"/>
    <cellStyle name="20% — акцент5 4 3 2 3" xfId="8245"/>
    <cellStyle name="20% - Акцент5 4 3 2 4" xfId="8670"/>
    <cellStyle name="20% — акцент5 4 3 2 4" xfId="8731"/>
    <cellStyle name="20% - Акцент5 4 3 3" xfId="3865"/>
    <cellStyle name="20% — акцент5 4 3 3" xfId="4153"/>
    <cellStyle name="20% - Акцент5 4 3 4" xfId="5878"/>
    <cellStyle name="20% — акцент5 4 3 4" xfId="6034"/>
    <cellStyle name="20% - Акцент5 4 3 5" xfId="2660"/>
    <cellStyle name="20% — акцент5 4 3 5" xfId="2948"/>
    <cellStyle name="20% - Акцент5 4 3 6" xfId="6662"/>
    <cellStyle name="20% — акцент5 4 3 6" xfId="6929"/>
    <cellStyle name="20% - Акцент5 4 3 7" xfId="7973"/>
    <cellStyle name="20% — акцент5 4 3 7" xfId="7058"/>
    <cellStyle name="20% - Акцент5 4 4" xfId="329"/>
    <cellStyle name="20% — акцент5 4 4" xfId="1320"/>
    <cellStyle name="20% - Акцент5 4 4 2" xfId="1375"/>
    <cellStyle name="20% — акцент5 4 4 2" xfId="4767"/>
    <cellStyle name="20% - Акцент5 4 4 2 2" xfId="4822"/>
    <cellStyle name="20% - Акцент5 4 4 2 3" xfId="7952"/>
    <cellStyle name="20% - Акцент5 4 4 2 4" xfId="7385"/>
    <cellStyle name="20% - Акцент5 4 4 3" xfId="3654"/>
    <cellStyle name="20% — акцент5 4 4 3" xfId="3599"/>
    <cellStyle name="20% - Акцент5 4 4 4" xfId="5710"/>
    <cellStyle name="20% — акцент5 4 4 4" xfId="7359"/>
    <cellStyle name="20% - Акцент5 4 4 5" xfId="2449"/>
    <cellStyle name="20% — акцент5 4 4 5" xfId="7899"/>
    <cellStyle name="20% - Акцент5 4 4 6" xfId="6457"/>
    <cellStyle name="20% - Акцент5 4 4 7" xfId="7728"/>
    <cellStyle name="20% - Акцент5 4 5" xfId="645"/>
    <cellStyle name="20% — акцент5 4 5" xfId="4467"/>
    <cellStyle name="20% - Акцент5 4 5 2" xfId="1691"/>
    <cellStyle name="20% - Акцент5 4 5 2 2" xfId="5138"/>
    <cellStyle name="20% - Акцент5 4 5 3" xfId="3970"/>
    <cellStyle name="20% - Акцент5 4 5 4" xfId="5950"/>
    <cellStyle name="20% - Акцент5 4 5 5" xfId="2765"/>
    <cellStyle name="20% - Акцент5 4 5 6" xfId="6765"/>
    <cellStyle name="20% - Акцент5 4 5 7" xfId="8524"/>
    <cellStyle name="20% - Акцент5 4 6" xfId="1137"/>
    <cellStyle name="20% — акцент5 4 6" xfId="3299"/>
    <cellStyle name="20% - Акцент5 4 6 2" xfId="4584"/>
    <cellStyle name="20% - Акцент5 4 6 3" xfId="3416"/>
    <cellStyle name="20% - Акцент5 4 6 4" xfId="7210"/>
    <cellStyle name="20% - Акцент5 4 6 5" xfId="7690"/>
    <cellStyle name="20% - Акцент5 4 7" xfId="4284"/>
    <cellStyle name="20% — акцент5 4 7" xfId="5602"/>
    <cellStyle name="20% - Акцент5 4 8" xfId="3116"/>
    <cellStyle name="20% — акцент5 4 8" xfId="2394"/>
    <cellStyle name="20% - Акцент5 4 9" xfId="5434"/>
    <cellStyle name="20% — акцент5 4 9" xfId="6405"/>
    <cellStyle name="20% - Акцент5 5" xfId="105"/>
    <cellStyle name="20% — акцент5 5" xfId="578"/>
    <cellStyle name="20% - Акцент5 5 10" xfId="2224"/>
    <cellStyle name="20% - Акцент5 5 11" xfId="6237"/>
    <cellStyle name="20% - Акцент5 5 12" xfId="7542"/>
    <cellStyle name="20% - Акцент5 5 2" xfId="210"/>
    <cellStyle name="20% — акцент5 5 2" xfId="1624"/>
    <cellStyle name="20% - Акцент5 5 2 10" xfId="7810"/>
    <cellStyle name="20% - Акцент5 5 2 2" xfId="447"/>
    <cellStyle name="20% — акцент5 5 2 2" xfId="5071"/>
    <cellStyle name="20% - Акцент5 5 2 2 2" xfId="1493"/>
    <cellStyle name="20% - Акцент5 5 2 2 2 2" xfId="4940"/>
    <cellStyle name="20% - Акцент5 5 2 2 3" xfId="3772"/>
    <cellStyle name="20% - Акцент5 5 2 2 4" xfId="5818"/>
    <cellStyle name="20% - Акцент5 5 2 2 5" xfId="2567"/>
    <cellStyle name="20% - Акцент5 5 2 2 6" xfId="6570"/>
    <cellStyle name="20% - Акцент5 5 2 2 7" xfId="8309"/>
    <cellStyle name="20% - Акцент5 5 2 3" xfId="763"/>
    <cellStyle name="20% — акцент5 5 2 3" xfId="3903"/>
    <cellStyle name="20% - Акцент5 5 2 3 2" xfId="1809"/>
    <cellStyle name="20% - Акцент5 5 2 3 2 2" xfId="5256"/>
    <cellStyle name="20% - Акцент5 5 2 3 3" xfId="4088"/>
    <cellStyle name="20% - Акцент5 5 2 3 4" xfId="2883"/>
    <cellStyle name="20% - Акцент5 5 2 3 5" xfId="6881"/>
    <cellStyle name="20% - Акцент5 5 2 3 6" xfId="8415"/>
    <cellStyle name="20% - Акцент5 5 2 4" xfId="1255"/>
    <cellStyle name="20% — акцент5 5 2 4" xfId="7502"/>
    <cellStyle name="20% - Акцент5 5 2 4 2" xfId="4702"/>
    <cellStyle name="20% - Акцент5 5 2 4 3" xfId="3534"/>
    <cellStyle name="20% - Акцент5 5 2 4 4" xfId="7062"/>
    <cellStyle name="20% - Акцент5 5 2 5" xfId="4402"/>
    <cellStyle name="20% — акцент5 5 2 5" xfId="8416"/>
    <cellStyle name="20% - Акцент5 5 2 6" xfId="3234"/>
    <cellStyle name="20% - Акцент5 5 2 7" xfId="5542"/>
    <cellStyle name="20% - Акцент5 5 2 8" xfId="2329"/>
    <cellStyle name="20% - Акцент5 5 2 9" xfId="6340"/>
    <cellStyle name="20% - Акцент5 5 3" xfId="553"/>
    <cellStyle name="20% — акцент5 5 3" xfId="4522"/>
    <cellStyle name="20% - Акцент5 5 3 2" xfId="1599"/>
    <cellStyle name="20% - Акцент5 5 3 2 2" xfId="5046"/>
    <cellStyle name="20% - Акцент5 5 3 3" xfId="3878"/>
    <cellStyle name="20% - Акцент5 5 3 4" xfId="5890"/>
    <cellStyle name="20% - Акцент5 5 3 5" xfId="2673"/>
    <cellStyle name="20% - Акцент5 5 3 6" xfId="6675"/>
    <cellStyle name="20% - Акцент5 5 3 7" xfId="7076"/>
    <cellStyle name="20% - Акцент5 5 4" xfId="342"/>
    <cellStyle name="20% — акцент5 5 4" xfId="3354"/>
    <cellStyle name="20% - Акцент5 5 4 2" xfId="1388"/>
    <cellStyle name="20% - Акцент5 5 4 2 2" xfId="4835"/>
    <cellStyle name="20% - Акцент5 5 4 3" xfId="3667"/>
    <cellStyle name="20% - Акцент5 5 4 4" xfId="5722"/>
    <cellStyle name="20% - Акцент5 5 4 5" xfId="2462"/>
    <cellStyle name="20% - Акцент5 5 4 6" xfId="6470"/>
    <cellStyle name="20% - Акцент5 5 4 7" xfId="7336"/>
    <cellStyle name="20% - Акцент5 5 5" xfId="658"/>
    <cellStyle name="20% — акцент5 5 5" xfId="5654"/>
    <cellStyle name="20% - Акцент5 5 5 2" xfId="1704"/>
    <cellStyle name="20% - Акцент5 5 5 2 2" xfId="5151"/>
    <cellStyle name="20% - Акцент5 5 5 3" xfId="3983"/>
    <cellStyle name="20% - Акцент5 5 5 4" xfId="2778"/>
    <cellStyle name="20% - Акцент5 5 5 5" xfId="6778"/>
    <cellStyle name="20% - Акцент5 5 5 6" xfId="7534"/>
    <cellStyle name="20% - Акцент5 5 6" xfId="1150"/>
    <cellStyle name="20% — акцент5 5 6" xfId="2698"/>
    <cellStyle name="20% - Акцент5 5 6 2" xfId="4597"/>
    <cellStyle name="20% - Акцент5 5 6 3" xfId="3429"/>
    <cellStyle name="20% - Акцент5 5 6 4" xfId="7223"/>
    <cellStyle name="20% - Акцент5 5 6 5" xfId="7465"/>
    <cellStyle name="20% - Акцент5 5 7" xfId="4297"/>
    <cellStyle name="20% — акцент5 5 7" xfId="6700"/>
    <cellStyle name="20% - Акцент5 5 8" xfId="3129"/>
    <cellStyle name="20% — акцент5 5 8" xfId="8504"/>
    <cellStyle name="20% - Акцент5 5 9" xfId="5446"/>
    <cellStyle name="20% - Акцент5 6" xfId="118"/>
    <cellStyle name="20% — акцент5 6" xfId="288"/>
    <cellStyle name="20% - Акцент5 6 10" xfId="6250"/>
    <cellStyle name="20% - Акцент5 6 11" xfId="7588"/>
    <cellStyle name="20% - Акцент5 6 2" xfId="223"/>
    <cellStyle name="20% — акцент5 6 2" xfId="1334"/>
    <cellStyle name="20% - Акцент5 6 2 10" xfId="7506"/>
    <cellStyle name="20% - Акцент5 6 2 2" xfId="460"/>
    <cellStyle name="20% — акцент5 6 2 2" xfId="4781"/>
    <cellStyle name="20% - Акцент5 6 2 2 2" xfId="1506"/>
    <cellStyle name="20% - Акцент5 6 2 2 2 2" xfId="4953"/>
    <cellStyle name="20% - Акцент5 6 2 2 3" xfId="3785"/>
    <cellStyle name="20% - Акцент5 6 2 2 4" xfId="5830"/>
    <cellStyle name="20% - Акцент5 6 2 2 5" xfId="2580"/>
    <cellStyle name="20% - Акцент5 6 2 2 6" xfId="6583"/>
    <cellStyle name="20% - Акцент5 6 2 2 7" xfId="8532"/>
    <cellStyle name="20% - Акцент5 6 2 3" xfId="776"/>
    <cellStyle name="20% — акцент5 6 2 3" xfId="3613"/>
    <cellStyle name="20% - Акцент5 6 2 3 2" xfId="1822"/>
    <cellStyle name="20% - Акцент5 6 2 3 2 2" xfId="5269"/>
    <cellStyle name="20% - Акцент5 6 2 3 3" xfId="4101"/>
    <cellStyle name="20% - Акцент5 6 2 3 4" xfId="2896"/>
    <cellStyle name="20% - Акцент5 6 2 3 5" xfId="6894"/>
    <cellStyle name="20% - Акцент5 6 2 3 6" xfId="8036"/>
    <cellStyle name="20% - Акцент5 6 2 4" xfId="1268"/>
    <cellStyle name="20% — акцент5 6 2 4" xfId="7373"/>
    <cellStyle name="20% - Акцент5 6 2 4 2" xfId="4715"/>
    <cellStyle name="20% - Акцент5 6 2 4 3" xfId="3547"/>
    <cellStyle name="20% - Акцент5 6 2 4 4" xfId="7801"/>
    <cellStyle name="20% - Акцент5 6 2 5" xfId="4415"/>
    <cellStyle name="20% — акцент5 6 2 5" xfId="8430"/>
    <cellStyle name="20% - Акцент5 6 2 6" xfId="3247"/>
    <cellStyle name="20% - Акцент5 6 2 7" xfId="5554"/>
    <cellStyle name="20% - Акцент5 6 2 8" xfId="2342"/>
    <cellStyle name="20% - Акцент5 6 2 9" xfId="6353"/>
    <cellStyle name="20% - Акцент5 6 3" xfId="355"/>
    <cellStyle name="20% — акцент5 6 3" xfId="4530"/>
    <cellStyle name="20% - Акцент5 6 3 2" xfId="1401"/>
    <cellStyle name="20% - Акцент5 6 3 2 2" xfId="4848"/>
    <cellStyle name="20% - Акцент5 6 3 3" xfId="3680"/>
    <cellStyle name="20% - Акцент5 6 3 4" xfId="5734"/>
    <cellStyle name="20% - Акцент5 6 3 5" xfId="2475"/>
    <cellStyle name="20% - Акцент5 6 3 6" xfId="6483"/>
    <cellStyle name="20% - Акцент5 6 3 7" xfId="8418"/>
    <cellStyle name="20% - Акцент5 6 4" xfId="671"/>
    <cellStyle name="20% — акцент5 6 4" xfId="3362"/>
    <cellStyle name="20% - Акцент5 6 4 2" xfId="1717"/>
    <cellStyle name="20% - Акцент5 6 4 2 2" xfId="5164"/>
    <cellStyle name="20% - Акцент5 6 4 3" xfId="3996"/>
    <cellStyle name="20% - Акцент5 6 4 4" xfId="5962"/>
    <cellStyle name="20% - Акцент5 6 4 5" xfId="2791"/>
    <cellStyle name="20% - Акцент5 6 4 6" xfId="6791"/>
    <cellStyle name="20% - Акцент5 6 4 7" xfId="7871"/>
    <cellStyle name="20% - Акцент5 6 5" xfId="1163"/>
    <cellStyle name="20% — акцент5 6 5" xfId="5662"/>
    <cellStyle name="20% - Акцент5 6 5 2" xfId="4610"/>
    <cellStyle name="20% - Акцент5 6 5 3" xfId="3442"/>
    <cellStyle name="20% - Акцент5 6 5 4" xfId="7235"/>
    <cellStyle name="20% - Акцент5 6 5 5" xfId="8568"/>
    <cellStyle name="20% - Акцент5 6 6" xfId="4310"/>
    <cellStyle name="20% — акцент5 6 6" xfId="2408"/>
    <cellStyle name="20% - Акцент5 6 7" xfId="3142"/>
    <cellStyle name="20% — акцент5 6 7" xfId="6419"/>
    <cellStyle name="20% - Акцент5 6 8" xfId="5458"/>
    <cellStyle name="20% — акцент5 6 8" xfId="7425"/>
    <cellStyle name="20% - Акцент5 6 9" xfId="2237"/>
    <cellStyle name="20% - Акцент5 7" xfId="131"/>
    <cellStyle name="20% — акцент5 7" xfId="604"/>
    <cellStyle name="20% - Акцент5 7 10" xfId="6263"/>
    <cellStyle name="20% - Акцент5 7 11" xfId="8149"/>
    <cellStyle name="20% - Акцент5 7 2" xfId="236"/>
    <cellStyle name="20% — акцент5 7 2" xfId="1650"/>
    <cellStyle name="20% - Акцент5 7 2 10" xfId="7136"/>
    <cellStyle name="20% - Акцент5 7 2 2" xfId="473"/>
    <cellStyle name="20% — акцент5 7 2 2" xfId="5097"/>
    <cellStyle name="20% - Акцент5 7 2 2 2" xfId="1519"/>
    <cellStyle name="20% - Акцент5 7 2 2 2 2" xfId="4966"/>
    <cellStyle name="20% - Акцент5 7 2 2 3" xfId="3798"/>
    <cellStyle name="20% - Акцент5 7 2 2 4" xfId="2593"/>
    <cellStyle name="20% - Акцент5 7 2 2 5" xfId="6596"/>
    <cellStyle name="20% - Акцент5 7 2 2 6" xfId="8435"/>
    <cellStyle name="20% - Акцент5 7 2 3" xfId="789"/>
    <cellStyle name="20% — акцент5 7 2 3" xfId="8131"/>
    <cellStyle name="20% - Акцент5 7 2 3 2" xfId="1835"/>
    <cellStyle name="20% - Акцент5 7 2 3 2 2" xfId="5282"/>
    <cellStyle name="20% - Акцент5 7 2 3 3" xfId="4114"/>
    <cellStyle name="20% - Акцент5 7 2 3 4" xfId="2909"/>
    <cellStyle name="20% - Акцент5 7 2 3 5" xfId="7807"/>
    <cellStyle name="20% - Акцент5 7 2 4" xfId="1281"/>
    <cellStyle name="20% — акцент5 7 2 4" xfId="8694"/>
    <cellStyle name="20% - Акцент5 7 2 4 2" xfId="4728"/>
    <cellStyle name="20% - Акцент5 7 2 4 3" xfId="3560"/>
    <cellStyle name="20% - Акцент5 7 2 5" xfId="4428"/>
    <cellStyle name="20% - Акцент5 7 2 6" xfId="3260"/>
    <cellStyle name="20% - Акцент5 7 2 7" xfId="5566"/>
    <cellStyle name="20% - Акцент5 7 2 8" xfId="2355"/>
    <cellStyle name="20% - Акцент5 7 2 9" xfId="6366"/>
    <cellStyle name="20% - Акцент5 7 3" xfId="368"/>
    <cellStyle name="20% — акцент5 7 3" xfId="3929"/>
    <cellStyle name="20% - Акцент5 7 3 2" xfId="1414"/>
    <cellStyle name="20% - Акцент5 7 3 2 2" xfId="4861"/>
    <cellStyle name="20% - Акцент5 7 3 3" xfId="3693"/>
    <cellStyle name="20% - Акцент5 7 3 4" xfId="5746"/>
    <cellStyle name="20% - Акцент5 7 3 5" xfId="2488"/>
    <cellStyle name="20% - Акцент5 7 3 6" xfId="6495"/>
    <cellStyle name="20% - Акцент5 7 3 7" xfId="8039"/>
    <cellStyle name="20% - Акцент5 7 4" xfId="684"/>
    <cellStyle name="20% — акцент5 7 4" xfId="5914"/>
    <cellStyle name="20% - Акцент5 7 4 2" xfId="1730"/>
    <cellStyle name="20% - Акцент5 7 4 2 2" xfId="5177"/>
    <cellStyle name="20% - Акцент5 7 4 3" xfId="4009"/>
    <cellStyle name="20% - Акцент5 7 4 4" xfId="2804"/>
    <cellStyle name="20% - Акцент5 7 4 5" xfId="6804"/>
    <cellStyle name="20% - Акцент5 7 4 6" xfId="7693"/>
    <cellStyle name="20% - Акцент5 7 5" xfId="1176"/>
    <cellStyle name="20% — акцент5 7 5" xfId="2724"/>
    <cellStyle name="20% - Акцент5 7 5 2" xfId="4623"/>
    <cellStyle name="20% - Акцент5 7 5 3" xfId="3455"/>
    <cellStyle name="20% - Акцент5 7 5 4" xfId="7248"/>
    <cellStyle name="20% - Акцент5 7 5 5" xfId="8372"/>
    <cellStyle name="20% - Акцент5 7 6" xfId="4323"/>
    <cellStyle name="20% — акцент5 7 6" xfId="6725"/>
    <cellStyle name="20% - Акцент5 7 7" xfId="3155"/>
    <cellStyle name="20% — акцент5 7 7" xfId="8408"/>
    <cellStyle name="20% - Акцент5 7 8" xfId="5470"/>
    <cellStyle name="20% - Акцент5 7 9" xfId="2250"/>
    <cellStyle name="20% - Акцент5 8" xfId="144"/>
    <cellStyle name="20% — акцент5 8" xfId="896"/>
    <cellStyle name="20% - Акцент5 8 10" xfId="6276"/>
    <cellStyle name="20% - Акцент5 8 11" xfId="8197"/>
    <cellStyle name="20% - Акцент5 8 2" xfId="249"/>
    <cellStyle name="20% — акцент5 8 2" xfId="1942"/>
    <cellStyle name="20% - Акцент5 8 2 10" xfId="7897"/>
    <cellStyle name="20% - Акцент5 8 2 2" xfId="486"/>
    <cellStyle name="20% — акцент5 8 2 2" xfId="4543"/>
    <cellStyle name="20% - Акцент5 8 2 2 2" xfId="1532"/>
    <cellStyle name="20% - Акцент5 8 2 2 2 2" xfId="4979"/>
    <cellStyle name="20% - Акцент5 8 2 2 3" xfId="3811"/>
    <cellStyle name="20% - Акцент5 8 2 2 4" xfId="2606"/>
    <cellStyle name="20% - Акцент5 8 2 2 5" xfId="6609"/>
    <cellStyle name="20% - Акцент5 8 2 2 6" xfId="7733"/>
    <cellStyle name="20% - Акцент5 8 2 3" xfId="802"/>
    <cellStyle name="20% — акцент5 8 2 3" xfId="7819"/>
    <cellStyle name="20% - Акцент5 8 2 3 2" xfId="1848"/>
    <cellStyle name="20% - Акцент5 8 2 3 2 2" xfId="5295"/>
    <cellStyle name="20% - Акцент5 8 2 3 3" xfId="4127"/>
    <cellStyle name="20% - Акцент5 8 2 3 4" xfId="2922"/>
    <cellStyle name="20% - Акцент5 8 2 3 5" xfId="7063"/>
    <cellStyle name="20% - Акцент5 8 2 4" xfId="1294"/>
    <cellStyle name="20% — акцент5 8 2 4" xfId="7115"/>
    <cellStyle name="20% - Акцент5 8 2 4 2" xfId="4741"/>
    <cellStyle name="20% - Акцент5 8 2 4 3" xfId="3573"/>
    <cellStyle name="20% - Акцент5 8 2 5" xfId="4441"/>
    <cellStyle name="20% - Акцент5 8 2 6" xfId="3273"/>
    <cellStyle name="20% - Акцент5 8 2 7" xfId="5578"/>
    <cellStyle name="20% - Акцент5 8 2 8" xfId="2368"/>
    <cellStyle name="20% - Акцент5 8 2 9" xfId="6379"/>
    <cellStyle name="20% - Акцент5 8 3" xfId="381"/>
    <cellStyle name="20% — акцент5 8 3" xfId="3375"/>
    <cellStyle name="20% - Акцент5 8 3 2" xfId="1427"/>
    <cellStyle name="20% - Акцент5 8 3 2 2" xfId="4874"/>
    <cellStyle name="20% - Акцент5 8 3 3" xfId="3706"/>
    <cellStyle name="20% - Акцент5 8 3 4" xfId="5758"/>
    <cellStyle name="20% - Акцент5 8 3 5" xfId="2501"/>
    <cellStyle name="20% - Акцент5 8 3 6" xfId="6507"/>
    <cellStyle name="20% - Акцент5 8 3 7" xfId="7809"/>
    <cellStyle name="20% - Акцент5 8 4" xfId="697"/>
    <cellStyle name="20% — акцент5 8 4" xfId="5674"/>
    <cellStyle name="20% - Акцент5 8 4 2" xfId="1743"/>
    <cellStyle name="20% - Акцент5 8 4 2 2" xfId="5190"/>
    <cellStyle name="20% - Акцент5 8 4 3" xfId="4022"/>
    <cellStyle name="20% - Акцент5 8 4 4" xfId="2817"/>
    <cellStyle name="20% - Акцент5 8 4 5" xfId="6816"/>
    <cellStyle name="20% - Акцент5 8 4 6" xfId="7468"/>
    <cellStyle name="20% - Акцент5 8 5" xfId="1189"/>
    <cellStyle name="20% — акцент5 8 5" xfId="3016"/>
    <cellStyle name="20% - Акцент5 8 5 2" xfId="4636"/>
    <cellStyle name="20% - Акцент5 8 5 3" xfId="3468"/>
    <cellStyle name="20% - Акцент5 8 5 4" xfId="7260"/>
    <cellStyle name="20% - Акцент5 8 5 5" xfId="7079"/>
    <cellStyle name="20% - Акцент5 8 6" xfId="4336"/>
    <cellStyle name="20% — акцент5 8 6" xfId="6996"/>
    <cellStyle name="20% - Акцент5 8 7" xfId="3168"/>
    <cellStyle name="20% — акцент5 8 7" xfId="7380"/>
    <cellStyle name="20% - Акцент5 8 8" xfId="5482"/>
    <cellStyle name="20% - Акцент5 8 9" xfId="2263"/>
    <cellStyle name="20% - Акцент5 9" xfId="591"/>
    <cellStyle name="20% — акцент5 9" xfId="904"/>
    <cellStyle name="20% - Акцент5 9 2" xfId="845"/>
    <cellStyle name="20% — акцент5 9 2" xfId="1950"/>
    <cellStyle name="20% - Акцент5 9 2 2" xfId="1891"/>
    <cellStyle name="20% — акцент5 9 2 2" xfId="4222"/>
    <cellStyle name="20% - Акцент5 9 2 2 2" xfId="5338"/>
    <cellStyle name="20% - Акцент5 9 2 2 3" xfId="8259"/>
    <cellStyle name="20% - Акцент5 9 2 2 4" xfId="8743"/>
    <cellStyle name="20% - Акцент5 9 2 3" xfId="4170"/>
    <cellStyle name="20% — акцент5 9 2 3" xfId="7664"/>
    <cellStyle name="20% - Акцент5 9 2 4" xfId="6046"/>
    <cellStyle name="20% — акцент5 9 2 4" xfId="7577"/>
    <cellStyle name="20% - Акцент5 9 2 5" xfId="2965"/>
    <cellStyle name="20% - Акцент5 9 2 6" xfId="6946"/>
    <cellStyle name="20% - Акцент5 9 2 7" xfId="7105"/>
    <cellStyle name="20% - Акцент5 9 3" xfId="1637"/>
    <cellStyle name="20% — акцент5 9 3" xfId="6074"/>
    <cellStyle name="20% - Акцент5 9 3 2" xfId="5084"/>
    <cellStyle name="20% - Акцент5 9 3 3" xfId="3916"/>
    <cellStyle name="20% - Акцент5 9 3 4" xfId="7515"/>
    <cellStyle name="20% - Акцент5 9 3 5" xfId="8037"/>
    <cellStyle name="20% - Акцент5 9 4" xfId="4484"/>
    <cellStyle name="20% — акцент5 9 4" xfId="3024"/>
    <cellStyle name="20% - Акцент5 9 5" xfId="3316"/>
    <cellStyle name="20% — акцент5 9 5" xfId="7004"/>
    <cellStyle name="20% - Акцент5 9 6" xfId="5618"/>
    <cellStyle name="20% — акцент5 9 6" xfId="7736"/>
    <cellStyle name="20% - Акцент5 9 7" xfId="2711"/>
    <cellStyle name="20% - Акцент5 9 8" xfId="6712"/>
    <cellStyle name="20% - Акцент5 9 9" xfId="7595"/>
    <cellStyle name="20% — акцент6" xfId="39" builtinId="50" customBuiltin="1"/>
    <cellStyle name="20% - Акцент6 10" xfId="855"/>
    <cellStyle name="20% — акцент6 10" xfId="919"/>
    <cellStyle name="20% - Акцент6 10 2" xfId="1901"/>
    <cellStyle name="20% — акцент6 10 2" xfId="1965"/>
    <cellStyle name="20% - Акцент6 10 2 2" xfId="5348"/>
    <cellStyle name="20% — акцент6 10 2 2" xfId="4232"/>
    <cellStyle name="20% - Акцент6 10 2 3" xfId="4180"/>
    <cellStyle name="20% — акцент6 10 2 3" xfId="7674"/>
    <cellStyle name="20% - Акцент6 10 2 4" xfId="7632"/>
    <cellStyle name="20% — акцент6 10 2 4" xfId="7691"/>
    <cellStyle name="20% - Акцент6 10 2 5" xfId="7781"/>
    <cellStyle name="20% - Акцент6 10 3" xfId="4494"/>
    <cellStyle name="20% — акцент6 10 3" xfId="6084"/>
    <cellStyle name="20% - Акцент6 10 4" xfId="3326"/>
    <cellStyle name="20% — акцент6 10 4" xfId="3039"/>
    <cellStyle name="20% - Акцент6 10 5" xfId="5628"/>
    <cellStyle name="20% — акцент6 10 5" xfId="7019"/>
    <cellStyle name="20% - Акцент6 10 6" xfId="2975"/>
    <cellStyle name="20% — акцент6 10 6" xfId="8297"/>
    <cellStyle name="20% - Акцент6 10 7" xfId="6956"/>
    <cellStyle name="20% - Акцент6 10 8" xfId="8307"/>
    <cellStyle name="20% - Акцент6 11" xfId="868"/>
    <cellStyle name="20% — акцент6 11" xfId="942"/>
    <cellStyle name="20% - Акцент6 11 2" xfId="1914"/>
    <cellStyle name="20% — акцент6 11 2" xfId="1988"/>
    <cellStyle name="20% - Акцент6 11 2 2" xfId="5361"/>
    <cellStyle name="20% — акцент6 11 2 2" xfId="4245"/>
    <cellStyle name="20% - Акцент6 11 2 3" xfId="4193"/>
    <cellStyle name="20% — акцент6 11 2 3" xfId="7687"/>
    <cellStyle name="20% - Акцент6 11 2 4" xfId="7645"/>
    <cellStyle name="20% — акцент6 11 2 4" xfId="7466"/>
    <cellStyle name="20% - Акцент6 11 2 5" xfId="8522"/>
    <cellStyle name="20% - Акцент6 11 3" xfId="4507"/>
    <cellStyle name="20% — акцент6 11 3" xfId="6096"/>
    <cellStyle name="20% - Акцент6 11 4" xfId="3339"/>
    <cellStyle name="20% — акцент6 11 4" xfId="3052"/>
    <cellStyle name="20% - Акцент6 11 5" xfId="5640"/>
    <cellStyle name="20% — акцент6 11 5" xfId="7032"/>
    <cellStyle name="20% - Акцент6 11 6" xfId="2988"/>
    <cellStyle name="20% — акцент6 11 6" xfId="8369"/>
    <cellStyle name="20% - Акцент6 11 7" xfId="6969"/>
    <cellStyle name="20% - Акцент6 11 8" xfId="8530"/>
    <cellStyle name="20% - Акцент6 12" xfId="881"/>
    <cellStyle name="20% — акцент6 12" xfId="951"/>
    <cellStyle name="20% - Акцент6 12 2" xfId="1927"/>
    <cellStyle name="20% — акцент6 12 2" xfId="1997"/>
    <cellStyle name="20% - Акцент6 12 2 2" xfId="5374"/>
    <cellStyle name="20% - Акцент6 12 2 3" xfId="8281"/>
    <cellStyle name="20% - Акцент6 12 2 4" xfId="8757"/>
    <cellStyle name="20% - Акцент6 12 3" xfId="4206"/>
    <cellStyle name="20% — акцент6 12 3" xfId="5393"/>
    <cellStyle name="20% - Акцент6 12 4" xfId="6060"/>
    <cellStyle name="20% — акцент6 12 4" xfId="8295"/>
    <cellStyle name="20% - Акцент6 12 5" xfId="3001"/>
    <cellStyle name="20% — акцент6 12 5" xfId="8769"/>
    <cellStyle name="20% - Акцент6 12 6" xfId="6981"/>
    <cellStyle name="20% - Акцент6 12 7" xfId="8433"/>
    <cellStyle name="20% - Акцент6 13" xfId="2107"/>
    <cellStyle name="20% — акцент6 13" xfId="966"/>
    <cellStyle name="20% — акцент6 13 2" xfId="2012"/>
    <cellStyle name="20% — акцент6 13 3" xfId="5400"/>
    <cellStyle name="20% - Акцент6 14" xfId="2114"/>
    <cellStyle name="20% — акцент6 14" xfId="978"/>
    <cellStyle name="20% — акцент6 14 2" xfId="2024"/>
    <cellStyle name="20% — акцент6 14 3" xfId="3075"/>
    <cellStyle name="20% — акцент6 15" xfId="990"/>
    <cellStyle name="20% — акцент6 15 2" xfId="2036"/>
    <cellStyle name="20% — акцент6 15 3" xfId="3071"/>
    <cellStyle name="20% — акцент6 16" xfId="1002"/>
    <cellStyle name="20% — акцент6 16 2" xfId="2048"/>
    <cellStyle name="20% — акцент6 16 3" xfId="6114"/>
    <cellStyle name="20% — акцент6 17" xfId="1013"/>
    <cellStyle name="20% — акцент6 17 2" xfId="2059"/>
    <cellStyle name="20% — акцент6 17 3" xfId="6121"/>
    <cellStyle name="20% — акцент6 18" xfId="1024"/>
    <cellStyle name="20% — акцент6 18 2" xfId="2070"/>
    <cellStyle name="20% — акцент6 18 3" xfId="6139"/>
    <cellStyle name="20% — акцент6 19" xfId="1033"/>
    <cellStyle name="20% — акцент6 19 2" xfId="2079"/>
    <cellStyle name="20% — акцент6 19 3" xfId="6146"/>
    <cellStyle name="20% - Акцент6 2" xfId="62"/>
    <cellStyle name="20% — акцент6 2" xfId="159"/>
    <cellStyle name="20% - Акцент6 2 10" xfId="2182"/>
    <cellStyle name="20% — акцент6 2 10" xfId="7930"/>
    <cellStyle name="20% - Акцент6 2 11" xfId="6197"/>
    <cellStyle name="20% - Акцент6 2 12" xfId="8164"/>
    <cellStyle name="20% - Акцент6 2 2" xfId="172"/>
    <cellStyle name="20% — акцент6 2 2" xfId="396"/>
    <cellStyle name="20% - Акцент6 2 2 10" xfId="8002"/>
    <cellStyle name="20% - Акцент6 2 2 2" xfId="409"/>
    <cellStyle name="20% — акцент6 2 2 2" xfId="1442"/>
    <cellStyle name="20% - Акцент6 2 2 2 2" xfId="1455"/>
    <cellStyle name="20% — акцент6 2 2 2 2" xfId="4889"/>
    <cellStyle name="20% - Акцент6 2 2 2 2 2" xfId="4902"/>
    <cellStyle name="20% - Акцент6 2 2 2 2 3" xfId="7999"/>
    <cellStyle name="20% - Акцент6 2 2 2 2 4" xfId="8600"/>
    <cellStyle name="20% - Акцент6 2 2 2 3" xfId="3734"/>
    <cellStyle name="20% — акцент6 2 2 2 3" xfId="7986"/>
    <cellStyle name="20% - Акцент6 2 2 2 4" xfId="5784"/>
    <cellStyle name="20% — акцент6 2 2 2 4" xfId="8588"/>
    <cellStyle name="20% - Акцент6 2 2 2 5" xfId="2529"/>
    <cellStyle name="20% - Акцент6 2 2 2 6" xfId="6533"/>
    <cellStyle name="20% - Акцент6 2 2 2 7" xfId="7112"/>
    <cellStyle name="20% - Акцент6 2 2 3" xfId="725"/>
    <cellStyle name="20% — акцент6 2 2 3" xfId="3721"/>
    <cellStyle name="20% - Акцент6 2 2 3 2" xfId="1771"/>
    <cellStyle name="20% - Акцент6 2 2 3 2 2" xfId="5218"/>
    <cellStyle name="20% - Акцент6 2 2 3 3" xfId="4050"/>
    <cellStyle name="20% - Акцент6 2 2 3 4" xfId="5988"/>
    <cellStyle name="20% - Акцент6 2 2 3 5" xfId="2845"/>
    <cellStyle name="20% - Акцент6 2 2 3 6" xfId="6843"/>
    <cellStyle name="20% - Акцент6 2 2 3 7" xfId="8552"/>
    <cellStyle name="20% - Акцент6 2 2 4" xfId="1217"/>
    <cellStyle name="20% — акцент6 2 2 4" xfId="5772"/>
    <cellStyle name="20% - Акцент6 2 2 4 2" xfId="4664"/>
    <cellStyle name="20% - Акцент6 2 2 4 3" xfId="3496"/>
    <cellStyle name="20% - Акцент6 2 2 4 4" xfId="7288"/>
    <cellStyle name="20% - Акцент6 2 2 4 5" xfId="7406"/>
    <cellStyle name="20% - Акцент6 2 2 5" xfId="4364"/>
    <cellStyle name="20% — акцент6 2 2 5" xfId="2516"/>
    <cellStyle name="20% - Акцент6 2 2 6" xfId="3196"/>
    <cellStyle name="20% — акцент6 2 2 6" xfId="6521"/>
    <cellStyle name="20% - Акцент6 2 2 7" xfId="5508"/>
    <cellStyle name="20% — акцент6 2 2 7" xfId="7846"/>
    <cellStyle name="20% - Акцент6 2 2 8" xfId="2291"/>
    <cellStyle name="20% - Акцент6 2 2 9" xfId="6303"/>
    <cellStyle name="20% - Акцент6 2 3" xfId="514"/>
    <cellStyle name="20% — акцент6 2 3" xfId="712"/>
    <cellStyle name="20% - Акцент6 2 3 2" xfId="1560"/>
    <cellStyle name="20% — акцент6 2 3 2" xfId="1758"/>
    <cellStyle name="20% - Акцент6 2 3 2 2" xfId="5007"/>
    <cellStyle name="20% — акцент6 2 3 2 2" xfId="5205"/>
    <cellStyle name="20% - Акцент6 2 3 2 3" xfId="8069"/>
    <cellStyle name="20% — акцент6 2 3 2 3" xfId="8184"/>
    <cellStyle name="20% - Акцент6 2 3 2 4" xfId="8648"/>
    <cellStyle name="20% — акцент6 2 3 2 4" xfId="8709"/>
    <cellStyle name="20% - Акцент6 2 3 3" xfId="3839"/>
    <cellStyle name="20% — акцент6 2 3 3" xfId="4037"/>
    <cellStyle name="20% - Акцент6 2 3 4" xfId="5856"/>
    <cellStyle name="20% — акцент6 2 3 4" xfId="5976"/>
    <cellStyle name="20% - Акцент6 2 3 5" xfId="2634"/>
    <cellStyle name="20% — акцент6 2 3 5" xfId="2832"/>
    <cellStyle name="20% - Акцент6 2 3 6" xfId="6637"/>
    <cellStyle name="20% — акцент6 2 3 6" xfId="6830"/>
    <cellStyle name="20% - Акцент6 2 3 7" xfId="8380"/>
    <cellStyle name="20% — акцент6 2 3 7" xfId="8561"/>
    <cellStyle name="20% - Акцент6 2 4" xfId="303"/>
    <cellStyle name="20% — акцент6 2 4" xfId="1204"/>
    <cellStyle name="20% - Акцент6 2 4 2" xfId="1349"/>
    <cellStyle name="20% — акцент6 2 4 2" xfId="4651"/>
    <cellStyle name="20% - Акцент6 2 4 2 2" xfId="4796"/>
    <cellStyle name="20% - Акцент6 2 4 2 3" xfId="7927"/>
    <cellStyle name="20% - Акцент6 2 4 2 4" xfId="8533"/>
    <cellStyle name="20% - Акцент6 2 4 3" xfId="3628"/>
    <cellStyle name="20% — акцент6 2 4 3" xfId="3483"/>
    <cellStyle name="20% - Акцент6 2 4 4" xfId="5688"/>
    <cellStyle name="20% — акцент6 2 4 4" xfId="7275"/>
    <cellStyle name="20% - Акцент6 2 4 5" xfId="2423"/>
    <cellStyle name="20% — акцент6 2 4 5" xfId="7603"/>
    <cellStyle name="20% - Акцент6 2 4 6" xfId="6433"/>
    <cellStyle name="20% - Акцент6 2 4 7" xfId="2167"/>
    <cellStyle name="20% - Акцент6 2 5" xfId="619"/>
    <cellStyle name="20% — акцент6 2 5" xfId="4351"/>
    <cellStyle name="20% - Акцент6 2 5 2" xfId="1665"/>
    <cellStyle name="20% - Акцент6 2 5 2 2" xfId="5112"/>
    <cellStyle name="20% - Акцент6 2 5 3" xfId="3944"/>
    <cellStyle name="20% - Акцент6 2 5 4" xfId="5928"/>
    <cellStyle name="20% - Акцент6 2 5 5" xfId="2739"/>
    <cellStyle name="20% - Акцент6 2 5 6" xfId="6740"/>
    <cellStyle name="20% - Акцент6 2 5 7" xfId="8443"/>
    <cellStyle name="20% - Акцент6 2 6" xfId="1110"/>
    <cellStyle name="20% — акцент6 2 6" xfId="3183"/>
    <cellStyle name="20% - Акцент6 2 6 2" xfId="4558"/>
    <cellStyle name="20% - Акцент6 2 6 3" xfId="3390"/>
    <cellStyle name="20% - Акцент6 2 6 4" xfId="7185"/>
    <cellStyle name="20% - Акцент6 2 6 5" xfId="7532"/>
    <cellStyle name="20% - Акцент6 2 7" xfId="4258"/>
    <cellStyle name="20% — акцент6 2 7" xfId="5496"/>
    <cellStyle name="20% - Акцент6 2 8" xfId="3089"/>
    <cellStyle name="20% — акцент6 2 8" xfId="2278"/>
    <cellStyle name="20% - Акцент6 2 9" xfId="5412"/>
    <cellStyle name="20% — акцент6 2 9" xfId="6290"/>
    <cellStyle name="20% — акцент6 20" xfId="1040"/>
    <cellStyle name="20% — акцент6 20 2" xfId="2086"/>
    <cellStyle name="20% — акцент6 20 3" xfId="6163"/>
    <cellStyle name="20% — акцент6 21" xfId="1058"/>
    <cellStyle name="20% — акцент6 21 2" xfId="6170"/>
    <cellStyle name="20% — акцент6 22" xfId="1065"/>
    <cellStyle name="20% — акцент6 23" xfId="1096"/>
    <cellStyle name="20% — акцент6 24" xfId="1082"/>
    <cellStyle name="20% — акцент6 25" xfId="2123"/>
    <cellStyle name="20% — акцент6 26" xfId="2130"/>
    <cellStyle name="20% — акцент6 27" xfId="2163"/>
    <cellStyle name="20% — акцент6 28" xfId="6176"/>
    <cellStyle name="20% — акцент6 29" xfId="7558"/>
    <cellStyle name="20% - Акцент6 3" xfId="79"/>
    <cellStyle name="20% — акцент6 3" xfId="264"/>
    <cellStyle name="20% - Акцент6 3 10" xfId="2198"/>
    <cellStyle name="20% — акцент6 3 10" xfId="6179"/>
    <cellStyle name="20% - Акцент6 3 11" xfId="6211"/>
    <cellStyle name="20% - Акцент6 3 12" xfId="7066"/>
    <cellStyle name="20% - Акцент6 3 2" xfId="186"/>
    <cellStyle name="20% — акцент6 3 2" xfId="501"/>
    <cellStyle name="20% - Акцент6 3 2 10" xfId="7377"/>
    <cellStyle name="20% - Акцент6 3 2 2" xfId="423"/>
    <cellStyle name="20% — акцент6 3 2 2" xfId="1547"/>
    <cellStyle name="20% - Акцент6 3 2 2 2" xfId="1469"/>
    <cellStyle name="20% — акцент6 3 2 2 2" xfId="4994"/>
    <cellStyle name="20% - Акцент6 3 2 2 2 2" xfId="4916"/>
    <cellStyle name="20% - Акцент6 3 2 2 2 3" xfId="8013"/>
    <cellStyle name="20% - Акцент6 3 2 2 2 4" xfId="8612"/>
    <cellStyle name="20% - Акцент6 3 2 2 3" xfId="3748"/>
    <cellStyle name="20% — акцент6 3 2 2 3" xfId="8056"/>
    <cellStyle name="20% - Акцент6 3 2 2 4" xfId="5796"/>
    <cellStyle name="20% — акцент6 3 2 2 4" xfId="8636"/>
    <cellStyle name="20% - Акцент6 3 2 2 5" xfId="2543"/>
    <cellStyle name="20% - Акцент6 3 2 2 6" xfId="6547"/>
    <cellStyle name="20% - Акцент6 3 2 2 7" xfId="7841"/>
    <cellStyle name="20% - Акцент6 3 2 3" xfId="739"/>
    <cellStyle name="20% — акцент6 3 2 3" xfId="3826"/>
    <cellStyle name="20% - Акцент6 3 2 3 2" xfId="1785"/>
    <cellStyle name="20% - Акцент6 3 2 3 2 2" xfId="5232"/>
    <cellStyle name="20% - Акцент6 3 2 3 3" xfId="4064"/>
    <cellStyle name="20% - Акцент6 3 2 3 4" xfId="6000"/>
    <cellStyle name="20% - Акцент6 3 2 3 5" xfId="2859"/>
    <cellStyle name="20% - Акцент6 3 2 3 6" xfId="6857"/>
    <cellStyle name="20% - Акцент6 3 2 3 7" xfId="7560"/>
    <cellStyle name="20% - Акцент6 3 2 4" xfId="1231"/>
    <cellStyle name="20% — акцент6 3 2 4" xfId="5844"/>
    <cellStyle name="20% - Акцент6 3 2 4 2" xfId="4678"/>
    <cellStyle name="20% - Акцент6 3 2 4 3" xfId="3510"/>
    <cellStyle name="20% - Акцент6 3 2 4 4" xfId="7302"/>
    <cellStyle name="20% - Акцент6 3 2 4 5" xfId="7067"/>
    <cellStyle name="20% - Акцент6 3 2 5" xfId="4378"/>
    <cellStyle name="20% — акцент6 3 2 5" xfId="2621"/>
    <cellStyle name="20% - Акцент6 3 2 6" xfId="3210"/>
    <cellStyle name="20% — акцент6 3 2 6" xfId="6624"/>
    <cellStyle name="20% - Акцент6 3 2 7" xfId="5520"/>
    <cellStyle name="20% — акцент6 3 2 7" xfId="8190"/>
    <cellStyle name="20% - Акцент6 3 2 8" xfId="2305"/>
    <cellStyle name="20% - Акцент6 3 2 9" xfId="6316"/>
    <cellStyle name="20% - Акцент6 3 3" xfId="529"/>
    <cellStyle name="20% — акцент6 3 3" xfId="817"/>
    <cellStyle name="20% - Акцент6 3 3 2" xfId="1575"/>
    <cellStyle name="20% — акцент6 3 3 2" xfId="1863"/>
    <cellStyle name="20% - Акцент6 3 3 2 2" xfId="5022"/>
    <cellStyle name="20% — акцент6 3 3 2 2" xfId="5310"/>
    <cellStyle name="20% - Акцент6 3 3 2 3" xfId="8082"/>
    <cellStyle name="20% — акцент6 3 3 2 3" xfId="8234"/>
    <cellStyle name="20% - Акцент6 3 3 2 4" xfId="8660"/>
    <cellStyle name="20% — акцент6 3 3 2 4" xfId="8721"/>
    <cellStyle name="20% - Акцент6 3 3 3" xfId="3854"/>
    <cellStyle name="20% — акцент6 3 3 3" xfId="4142"/>
    <cellStyle name="20% - Акцент6 3 3 4" xfId="5868"/>
    <cellStyle name="20% — акцент6 3 3 4" xfId="6024"/>
    <cellStyle name="20% - Акцент6 3 3 5" xfId="2649"/>
    <cellStyle name="20% — акцент6 3 3 5" xfId="2937"/>
    <cellStyle name="20% - Акцент6 3 3 6" xfId="6651"/>
    <cellStyle name="20% — акцент6 3 3 6" xfId="6918"/>
    <cellStyle name="20% - Акцент6 3 3 7" xfId="8539"/>
    <cellStyle name="20% — акцент6 3 3 7" xfId="7110"/>
    <cellStyle name="20% - Акцент6 3 4" xfId="318"/>
    <cellStyle name="20% — акцент6 3 4" xfId="1309"/>
    <cellStyle name="20% - Акцент6 3 4 2" xfId="1364"/>
    <cellStyle name="20% — акцент6 3 4 2" xfId="4756"/>
    <cellStyle name="20% - Акцент6 3 4 2 2" xfId="4811"/>
    <cellStyle name="20% - Акцент6 3 4 2 3" xfId="7941"/>
    <cellStyle name="20% - Акцент6 3 4 2 4" xfId="8304"/>
    <cellStyle name="20% - Акцент6 3 4 3" xfId="3643"/>
    <cellStyle name="20% — акцент6 3 4 3" xfId="3588"/>
    <cellStyle name="20% - Акцент6 3 4 4" xfId="5700"/>
    <cellStyle name="20% — акцент6 3 4 4" xfId="7348"/>
    <cellStyle name="20% - Акцент6 3 4 5" xfId="2438"/>
    <cellStyle name="20% — акцент6 3 4 5" xfId="7051"/>
    <cellStyle name="20% - Акцент6 3 4 6" xfId="6447"/>
    <cellStyle name="20% - Акцент6 3 4 7" xfId="2146"/>
    <cellStyle name="20% - Акцент6 3 5" xfId="634"/>
    <cellStyle name="20% — акцент6 3 5" xfId="4456"/>
    <cellStyle name="20% - Акцент6 3 5 2" xfId="1680"/>
    <cellStyle name="20% - Акцент6 3 5 2 2" xfId="5127"/>
    <cellStyle name="20% - Акцент6 3 5 3" xfId="3959"/>
    <cellStyle name="20% - Акцент6 3 5 4" xfId="5940"/>
    <cellStyle name="20% - Акцент6 3 5 5" xfId="2754"/>
    <cellStyle name="20% - Акцент6 3 5 6" xfId="6754"/>
    <cellStyle name="20% - Акцент6 3 5 7" xfId="7393"/>
    <cellStyle name="20% - Акцент6 3 6" xfId="1126"/>
    <cellStyle name="20% — акцент6 3 6" xfId="3288"/>
    <cellStyle name="20% - Акцент6 3 6 2" xfId="4573"/>
    <cellStyle name="20% - Акцент6 3 6 3" xfId="3405"/>
    <cellStyle name="20% - Акцент6 3 6 4" xfId="7199"/>
    <cellStyle name="20% - Акцент6 3 6 5" xfId="8515"/>
    <cellStyle name="20% - Акцент6 3 7" xfId="4273"/>
    <cellStyle name="20% — акцент6 3 7" xfId="5592"/>
    <cellStyle name="20% - Акцент6 3 8" xfId="3105"/>
    <cellStyle name="20% — акцент6 3 8" xfId="2383"/>
    <cellStyle name="20% - Акцент6 3 9" xfId="5424"/>
    <cellStyle name="20% — акцент6 3 9" xfId="6394"/>
    <cellStyle name="20% — акцент6 30" xfId="7099"/>
    <cellStyle name="20% — акцент6 31" xfId="8787"/>
    <cellStyle name="20% — акцент6 32" xfId="8794"/>
    <cellStyle name="20% - Акцент6 4" xfId="94"/>
    <cellStyle name="20% — акцент6 4" xfId="277"/>
    <cellStyle name="20% - Акцент6 4 10" xfId="2213"/>
    <cellStyle name="20% — акцент6 4 10" xfId="7929"/>
    <cellStyle name="20% - Акцент6 4 11" xfId="6226"/>
    <cellStyle name="20% - Акцент6 4 12" xfId="8207"/>
    <cellStyle name="20% - Акцент6 4 2" xfId="199"/>
    <cellStyle name="20% — акцент6 4 2" xfId="573"/>
    <cellStyle name="20% - Акцент6 4 2 10" xfId="7420"/>
    <cellStyle name="20% - Акцент6 4 2 2" xfId="436"/>
    <cellStyle name="20% — акцент6 4 2 2" xfId="1619"/>
    <cellStyle name="20% - Акцент6 4 2 2 2" xfId="1482"/>
    <cellStyle name="20% — акцент6 4 2 2 2" xfId="5066"/>
    <cellStyle name="20% - Акцент6 4 2 2 2 2" xfId="4929"/>
    <cellStyle name="20% - Акцент6 4 2 2 2 3" xfId="8026"/>
    <cellStyle name="20% - Акцент6 4 2 2 2 4" xfId="8624"/>
    <cellStyle name="20% - Акцент6 4 2 2 3" xfId="3761"/>
    <cellStyle name="20% — акцент6 4 2 2 3" xfId="8113"/>
    <cellStyle name="20% - Акцент6 4 2 2 4" xfId="5808"/>
    <cellStyle name="20% — акцент6 4 2 2 4" xfId="8684"/>
    <cellStyle name="20% - Акцент6 4 2 2 5" xfId="2556"/>
    <cellStyle name="20% - Акцент6 4 2 2 6" xfId="6559"/>
    <cellStyle name="20% - Акцент6 4 2 2 7" xfId="8345"/>
    <cellStyle name="20% - Акцент6 4 2 3" xfId="752"/>
    <cellStyle name="20% — акцент6 4 2 3" xfId="3898"/>
    <cellStyle name="20% - Акцент6 4 2 3 2" xfId="1798"/>
    <cellStyle name="20% - Акцент6 4 2 3 2 2" xfId="5245"/>
    <cellStyle name="20% - Акцент6 4 2 3 3" xfId="4077"/>
    <cellStyle name="20% - Акцент6 4 2 3 4" xfId="6012"/>
    <cellStyle name="20% - Акцент6 4 2 3 5" xfId="2872"/>
    <cellStyle name="20% - Акцент6 4 2 3 6" xfId="6870"/>
    <cellStyle name="20% - Акцент6 4 2 3 7" xfId="8219"/>
    <cellStyle name="20% - Акцент6 4 2 4" xfId="1244"/>
    <cellStyle name="20% — акцент6 4 2 4" xfId="5904"/>
    <cellStyle name="20% - Акцент6 4 2 4 2" xfId="4691"/>
    <cellStyle name="20% - Акцент6 4 2 4 3" xfId="3523"/>
    <cellStyle name="20% - Акцент6 4 2 4 4" xfId="7315"/>
    <cellStyle name="20% - Акцент6 4 2 4 5" xfId="7114"/>
    <cellStyle name="20% - Акцент6 4 2 5" xfId="4391"/>
    <cellStyle name="20% — акцент6 4 2 5" xfId="2693"/>
    <cellStyle name="20% - Акцент6 4 2 6" xfId="3223"/>
    <cellStyle name="20% — акцент6 4 2 6" xfId="6695"/>
    <cellStyle name="20% - Акцент6 4 2 7" xfId="5532"/>
    <cellStyle name="20% — акцент6 4 2 7" xfId="8319"/>
    <cellStyle name="20% - Акцент6 4 2 8" xfId="2318"/>
    <cellStyle name="20% - Акцент6 4 2 9" xfId="6329"/>
    <cellStyle name="20% - Акцент6 4 3" xfId="542"/>
    <cellStyle name="20% — акцент6 4 3" xfId="830"/>
    <cellStyle name="20% - Акцент6 4 3 2" xfId="1588"/>
    <cellStyle name="20% — акцент6 4 3 2" xfId="1876"/>
    <cellStyle name="20% - Акцент6 4 3 2 2" xfId="5035"/>
    <cellStyle name="20% — акцент6 4 3 2 2" xfId="5323"/>
    <cellStyle name="20% - Акцент6 4 3 2 3" xfId="8095"/>
    <cellStyle name="20% — акцент6 4 3 2 3" xfId="8247"/>
    <cellStyle name="20% - Акцент6 4 3 2 4" xfId="8672"/>
    <cellStyle name="20% — акцент6 4 3 2 4" xfId="8733"/>
    <cellStyle name="20% - Акцент6 4 3 3" xfId="3867"/>
    <cellStyle name="20% — акцент6 4 3 3" xfId="4155"/>
    <cellStyle name="20% - Акцент6 4 3 4" xfId="5880"/>
    <cellStyle name="20% — акцент6 4 3 4" xfId="6036"/>
    <cellStyle name="20% - Акцент6 4 3 5" xfId="2662"/>
    <cellStyle name="20% — акцент6 4 3 5" xfId="2950"/>
    <cellStyle name="20% - Акцент6 4 3 6" xfId="6664"/>
    <cellStyle name="20% — акцент6 4 3 6" xfId="6931"/>
    <cellStyle name="20% - Акцент6 4 3 7" xfId="8359"/>
    <cellStyle name="20% — акцент6 4 3 7" xfId="7704"/>
    <cellStyle name="20% - Акцент6 4 4" xfId="331"/>
    <cellStyle name="20% — акцент6 4 4" xfId="1322"/>
    <cellStyle name="20% - Акцент6 4 4 2" xfId="1377"/>
    <cellStyle name="20% — акцент6 4 4 2" xfId="4769"/>
    <cellStyle name="20% - Акцент6 4 4 2 2" xfId="4824"/>
    <cellStyle name="20% - Акцент6 4 4 2 3" xfId="7954"/>
    <cellStyle name="20% - Акцент6 4 4 2 4" xfId="8526"/>
    <cellStyle name="20% - Акцент6 4 4 3" xfId="3656"/>
    <cellStyle name="20% — акцент6 4 4 3" xfId="3601"/>
    <cellStyle name="20% - Акцент6 4 4 4" xfId="5712"/>
    <cellStyle name="20% — акцент6 4 4 4" xfId="7361"/>
    <cellStyle name="20% - Акцент6 4 4 5" xfId="2451"/>
    <cellStyle name="20% — акцент6 4 4 5" xfId="8461"/>
    <cellStyle name="20% - Акцент6 4 4 6" xfId="6459"/>
    <cellStyle name="20% - Акцент6 4 4 7" xfId="7562"/>
    <cellStyle name="20% - Акцент6 4 5" xfId="647"/>
    <cellStyle name="20% — акцент6 4 5" xfId="4469"/>
    <cellStyle name="20% - Акцент6 4 5 2" xfId="1693"/>
    <cellStyle name="20% - Акцент6 4 5 2 2" xfId="5140"/>
    <cellStyle name="20% - Акцент6 4 5 3" xfId="3972"/>
    <cellStyle name="20% - Акцент6 4 5 4" xfId="5952"/>
    <cellStyle name="20% - Акцент6 4 5 5" xfId="2767"/>
    <cellStyle name="20% - Акцент6 4 5 6" xfId="6767"/>
    <cellStyle name="20% - Акцент6 4 5 7" xfId="8201"/>
    <cellStyle name="20% - Акцент6 4 6" xfId="1139"/>
    <cellStyle name="20% — акцент6 4 6" xfId="3301"/>
    <cellStyle name="20% - Акцент6 4 6 2" xfId="4586"/>
    <cellStyle name="20% - Акцент6 4 6 3" xfId="3418"/>
    <cellStyle name="20% - Акцент6 4 6 4" xfId="7212"/>
    <cellStyle name="20% - Акцент6 4 6 5" xfId="7084"/>
    <cellStyle name="20% - Акцент6 4 7" xfId="4286"/>
    <cellStyle name="20% — акцент6 4 7" xfId="5604"/>
    <cellStyle name="20% - Акцент6 4 8" xfId="3118"/>
    <cellStyle name="20% — акцент6 4 8" xfId="2396"/>
    <cellStyle name="20% - Акцент6 4 9" xfId="5436"/>
    <cellStyle name="20% — акцент6 4 9" xfId="6407"/>
    <cellStyle name="20% - Акцент6 5" xfId="107"/>
    <cellStyle name="20% — акцент6 5" xfId="580"/>
    <cellStyle name="20% - Акцент6 5 10" xfId="2226"/>
    <cellStyle name="20% - Акцент6 5 11" xfId="6239"/>
    <cellStyle name="20% - Акцент6 5 12" xfId="6769"/>
    <cellStyle name="20% - Акцент6 5 2" xfId="212"/>
    <cellStyle name="20% — акцент6 5 2" xfId="1626"/>
    <cellStyle name="20% - Акцент6 5 2 10" xfId="7647"/>
    <cellStyle name="20% - Акцент6 5 2 2" xfId="449"/>
    <cellStyle name="20% — акцент6 5 2 2" xfId="5073"/>
    <cellStyle name="20% - Акцент6 5 2 2 2" xfId="1495"/>
    <cellStyle name="20% - Акцент6 5 2 2 2 2" xfId="4942"/>
    <cellStyle name="20% - Акцент6 5 2 2 3" xfId="3774"/>
    <cellStyle name="20% - Акцент6 5 2 2 4" xfId="5820"/>
    <cellStyle name="20% - Акцент6 5 2 2 5" xfId="2569"/>
    <cellStyle name="20% - Акцент6 5 2 2 6" xfId="6572"/>
    <cellStyle name="20% - Акцент6 5 2 2 7" xfId="8364"/>
    <cellStyle name="20% - Акцент6 5 2 3" xfId="765"/>
    <cellStyle name="20% — акцент6 5 2 3" xfId="3905"/>
    <cellStyle name="20% - Акцент6 5 2 3 2" xfId="1811"/>
    <cellStyle name="20% - Акцент6 5 2 3 2 2" xfId="5258"/>
    <cellStyle name="20% - Акцент6 5 2 3 3" xfId="4090"/>
    <cellStyle name="20% - Акцент6 5 2 3 4" xfId="2885"/>
    <cellStyle name="20% - Акцент6 5 2 3 5" xfId="6883"/>
    <cellStyle name="20% - Акцент6 5 2 3 6" xfId="7967"/>
    <cellStyle name="20% - Акцент6 5 2 4" xfId="1257"/>
    <cellStyle name="20% — акцент6 5 2 4" xfId="7504"/>
    <cellStyle name="20% - Акцент6 5 2 4 2" xfId="4704"/>
    <cellStyle name="20% - Акцент6 5 2 4 3" xfId="3536"/>
    <cellStyle name="20% - Акцент6 5 2 4 4" xfId="7843"/>
    <cellStyle name="20% - Акцент6 5 2 5" xfId="4404"/>
    <cellStyle name="20% — акцент6 5 2 5" xfId="7968"/>
    <cellStyle name="20% - Акцент6 5 2 6" xfId="3236"/>
    <cellStyle name="20% - Акцент6 5 2 7" xfId="5544"/>
    <cellStyle name="20% - Акцент6 5 2 8" xfId="2331"/>
    <cellStyle name="20% - Акцент6 5 2 9" xfId="6342"/>
    <cellStyle name="20% - Акцент6 5 3" xfId="555"/>
    <cellStyle name="20% — акцент6 5 3" xfId="4525"/>
    <cellStyle name="20% - Акцент6 5 3 2" xfId="1601"/>
    <cellStyle name="20% - Акцент6 5 3 2 2" xfId="5048"/>
    <cellStyle name="20% - Акцент6 5 3 3" xfId="3880"/>
    <cellStyle name="20% - Акцент6 5 3 4" xfId="5892"/>
    <cellStyle name="20% - Акцент6 5 3 5" xfId="2675"/>
    <cellStyle name="20% - Акцент6 5 3 6" xfId="6677"/>
    <cellStyle name="20% - Акцент6 5 3 7" xfId="7851"/>
    <cellStyle name="20% - Акцент6 5 4" xfId="344"/>
    <cellStyle name="20% — акцент6 5 4" xfId="3357"/>
    <cellStyle name="20% - Акцент6 5 4 2" xfId="1390"/>
    <cellStyle name="20% - Акцент6 5 4 2 2" xfId="4837"/>
    <cellStyle name="20% - Акцент6 5 4 3" xfId="3669"/>
    <cellStyle name="20% - Акцент6 5 4 4" xfId="5724"/>
    <cellStyle name="20% - Акцент6 5 4 5" xfId="2464"/>
    <cellStyle name="20% - Акцент6 5 4 6" xfId="6472"/>
    <cellStyle name="20% - Акцент6 5 4 7" xfId="8222"/>
    <cellStyle name="20% - Акцент6 5 5" xfId="660"/>
    <cellStyle name="20% — акцент6 5 5" xfId="5657"/>
    <cellStyle name="20% - Акцент6 5 5 2" xfId="1706"/>
    <cellStyle name="20% - Акцент6 5 5 2 2" xfId="5153"/>
    <cellStyle name="20% - Акцент6 5 5 3" xfId="3985"/>
    <cellStyle name="20% - Акцент6 5 5 4" xfId="2780"/>
    <cellStyle name="20% - Акцент6 5 5 5" xfId="6780"/>
    <cellStyle name="20% - Акцент6 5 5 6" xfId="7777"/>
    <cellStyle name="20% - Акцент6 5 6" xfId="1152"/>
    <cellStyle name="20% — акцент6 5 6" xfId="2700"/>
    <cellStyle name="20% - Акцент6 5 6 2" xfId="4599"/>
    <cellStyle name="20% - Акцент6 5 6 3" xfId="3431"/>
    <cellStyle name="20% - Акцент6 5 6 4" xfId="7225"/>
    <cellStyle name="20% - Акцент6 5 6 5" xfId="7089"/>
    <cellStyle name="20% - Акцент6 5 7" xfId="4299"/>
    <cellStyle name="20% — акцент6 5 7" xfId="6702"/>
    <cellStyle name="20% - Акцент6 5 8" xfId="3131"/>
    <cellStyle name="20% — акцент6 5 8" xfId="8162"/>
    <cellStyle name="20% - Акцент6 5 9" xfId="5448"/>
    <cellStyle name="20% - Акцент6 6" xfId="120"/>
    <cellStyle name="20% — акцент6 6" xfId="290"/>
    <cellStyle name="20% - Акцент6 6 10" xfId="6252"/>
    <cellStyle name="20% - Акцент6 6 11" xfId="6872"/>
    <cellStyle name="20% - Акцент6 6 2" xfId="225"/>
    <cellStyle name="20% — акцент6 6 2" xfId="1336"/>
    <cellStyle name="20% - Акцент6 6 2 10" xfId="8265"/>
    <cellStyle name="20% - Акцент6 6 2 2" xfId="462"/>
    <cellStyle name="20% — акцент6 6 2 2" xfId="4783"/>
    <cellStyle name="20% - Акцент6 6 2 2 2" xfId="1508"/>
    <cellStyle name="20% - Акцент6 6 2 2 2 2" xfId="4955"/>
    <cellStyle name="20% - Акцент6 6 2 2 3" xfId="3787"/>
    <cellStyle name="20% - Акцент6 6 2 2 4" xfId="5832"/>
    <cellStyle name="20% - Акцент6 6 2 2 5" xfId="2582"/>
    <cellStyle name="20% - Акцент6 6 2 2 6" xfId="6585"/>
    <cellStyle name="20% - Акцент6 6 2 2 7" xfId="7612"/>
    <cellStyle name="20% - Акцент6 6 2 3" xfId="778"/>
    <cellStyle name="20% — акцент6 6 2 3" xfId="3615"/>
    <cellStyle name="20% - Акцент6 6 2 3 2" xfId="1824"/>
    <cellStyle name="20% - Акцент6 6 2 3 2 2" xfId="5271"/>
    <cellStyle name="20% - Акцент6 6 2 3 3" xfId="4103"/>
    <cellStyle name="20% - Акцент6 6 2 3 4" xfId="2898"/>
    <cellStyle name="20% - Акцент6 6 2 3 5" xfId="6896"/>
    <cellStyle name="20% - Акцент6 6 2 3 6" xfId="7068"/>
    <cellStyle name="20% - Акцент6 6 2 4" xfId="1270"/>
    <cellStyle name="20% — акцент6 6 2 4" xfId="7375"/>
    <cellStyle name="20% - Акцент6 6 2 4 2" xfId="4717"/>
    <cellStyle name="20% - Акцент6 6 2 4 3" xfId="3549"/>
    <cellStyle name="20% - Акцент6 6 2 4 4" xfId="7109"/>
    <cellStyle name="20% - Акцент6 6 2 5" xfId="4417"/>
    <cellStyle name="20% — акцент6 6 2 5" xfId="8578"/>
    <cellStyle name="20% - Акцент6 6 2 6" xfId="3249"/>
    <cellStyle name="20% - Акцент6 6 2 7" xfId="5556"/>
    <cellStyle name="20% - Акцент6 6 2 8" xfId="2344"/>
    <cellStyle name="20% - Акцент6 6 2 9" xfId="6355"/>
    <cellStyle name="20% - Акцент6 6 3" xfId="357"/>
    <cellStyle name="20% — акцент6 6 3" xfId="4532"/>
    <cellStyle name="20% - Акцент6 6 3 2" xfId="1403"/>
    <cellStyle name="20% - Акцент6 6 3 2 2" xfId="4850"/>
    <cellStyle name="20% - Акцент6 6 3 3" xfId="3682"/>
    <cellStyle name="20% - Акцент6 6 3 4" xfId="5736"/>
    <cellStyle name="20% - Акцент6 6 3 5" xfId="2477"/>
    <cellStyle name="20% - Акцент6 6 3 6" xfId="6485"/>
    <cellStyle name="20% - Акцент6 6 3 7" xfId="7970"/>
    <cellStyle name="20% - Акцент6 6 4" xfId="673"/>
    <cellStyle name="20% — акцент6 6 4" xfId="3364"/>
    <cellStyle name="20% - Акцент6 6 4 2" xfId="1719"/>
    <cellStyle name="20% - Акцент6 6 4 2 2" xfId="5166"/>
    <cellStyle name="20% - Акцент6 6 4 3" xfId="3998"/>
    <cellStyle name="20% - Акцент6 6 4 4" xfId="5964"/>
    <cellStyle name="20% - Акцент6 6 4 5" xfId="2793"/>
    <cellStyle name="20% - Акцент6 6 4 6" xfId="6793"/>
    <cellStyle name="20% - Акцент6 6 4 7" xfId="8518"/>
    <cellStyle name="20% - Акцент6 6 5" xfId="1165"/>
    <cellStyle name="20% — акцент6 6 5" xfId="5664"/>
    <cellStyle name="20% - Акцент6 6 5 2" xfId="4612"/>
    <cellStyle name="20% - Акцент6 6 5 3" xfId="3444"/>
    <cellStyle name="20% - Акцент6 6 5 4" xfId="7237"/>
    <cellStyle name="20% - Акцент6 6 5 5" xfId="8559"/>
    <cellStyle name="20% - Акцент6 6 6" xfId="4312"/>
    <cellStyle name="20% — акцент6 6 6" xfId="2410"/>
    <cellStyle name="20% - Акцент6 6 7" xfId="3144"/>
    <cellStyle name="20% — акцент6 6 7" xfId="6421"/>
    <cellStyle name="20% - Акцент6 6 8" xfId="5460"/>
    <cellStyle name="20% — акцент6 6 8" xfId="6535"/>
    <cellStyle name="20% - Акцент6 6 9" xfId="2239"/>
    <cellStyle name="20% - Акцент6 7" xfId="133"/>
    <cellStyle name="20% — акцент6 7" xfId="606"/>
    <cellStyle name="20% - Акцент6 7 10" xfId="6265"/>
    <cellStyle name="20% - Акцент6 7 11" xfId="7390"/>
    <cellStyle name="20% - Акцент6 7 2" xfId="238"/>
    <cellStyle name="20% — акцент6 7 2" xfId="1652"/>
    <cellStyle name="20% - Акцент6 7 2 10" xfId="7905"/>
    <cellStyle name="20% - Акцент6 7 2 2" xfId="475"/>
    <cellStyle name="20% — акцент6 7 2 2" xfId="5099"/>
    <cellStyle name="20% - Акцент6 7 2 2 2" xfId="1521"/>
    <cellStyle name="20% - Акцент6 7 2 2 2 2" xfId="4968"/>
    <cellStyle name="20% - Акцент6 7 2 2 3" xfId="3800"/>
    <cellStyle name="20% - Акцент6 7 2 2 4" xfId="2595"/>
    <cellStyle name="20% - Акцент6 7 2 2 5" xfId="6598"/>
    <cellStyle name="20% - Акцент6 7 2 2 6" xfId="8586"/>
    <cellStyle name="20% - Акцент6 7 2 3" xfId="791"/>
    <cellStyle name="20% — акцент6 7 2 3" xfId="8133"/>
    <cellStyle name="20% - Акцент6 7 2 3 2" xfId="1837"/>
    <cellStyle name="20% - Акцент6 7 2 3 2 2" xfId="5284"/>
    <cellStyle name="20% - Акцент6 7 2 3 3" xfId="4116"/>
    <cellStyle name="20% - Акцент6 7 2 3 4" xfId="2911"/>
    <cellStyle name="20% - Акцент6 7 2 3 5" xfId="7116"/>
    <cellStyle name="20% - Акцент6 7 2 4" xfId="1283"/>
    <cellStyle name="20% — акцент6 7 2 4" xfId="8696"/>
    <cellStyle name="20% - Акцент6 7 2 4 2" xfId="4730"/>
    <cellStyle name="20% - Акцент6 7 2 4 3" xfId="3562"/>
    <cellStyle name="20% - Акцент6 7 2 5" xfId="4430"/>
    <cellStyle name="20% - Акцент6 7 2 6" xfId="3262"/>
    <cellStyle name="20% - Акцент6 7 2 7" xfId="5568"/>
    <cellStyle name="20% - Акцент6 7 2 8" xfId="2357"/>
    <cellStyle name="20% - Акцент6 7 2 9" xfId="6368"/>
    <cellStyle name="20% - Акцент6 7 3" xfId="370"/>
    <cellStyle name="20% — акцент6 7 3" xfId="3931"/>
    <cellStyle name="20% - Акцент6 7 3 2" xfId="1416"/>
    <cellStyle name="20% - Акцент6 7 3 2 2" xfId="4863"/>
    <cellStyle name="20% - Акцент6 7 3 3" xfId="3695"/>
    <cellStyle name="20% - Акцент6 7 3 4" xfId="5748"/>
    <cellStyle name="20% - Акцент6 7 3 5" xfId="2490"/>
    <cellStyle name="20% - Акцент6 7 3 6" xfId="6497"/>
    <cellStyle name="20% - Акцент6 7 3 7" xfId="7071"/>
    <cellStyle name="20% - Акцент6 7 4" xfId="686"/>
    <cellStyle name="20% — акцент6 7 4" xfId="5916"/>
    <cellStyle name="20% - Акцент6 7 4 2" xfId="1732"/>
    <cellStyle name="20% - Акцент6 7 4 2 2" xfId="5179"/>
    <cellStyle name="20% - Акцент6 7 4 3" xfId="4011"/>
    <cellStyle name="20% - Акцент6 7 4 4" xfId="2806"/>
    <cellStyle name="20% - Акцент6 7 4 5" xfId="6806"/>
    <cellStyle name="20% - Акцент6 7 4 6" xfId="7086"/>
    <cellStyle name="20% - Акцент6 7 5" xfId="1178"/>
    <cellStyle name="20% — акцент6 7 5" xfId="2726"/>
    <cellStyle name="20% - Акцент6 7 5 2" xfId="4625"/>
    <cellStyle name="20% - Акцент6 7 5 3" xfId="3457"/>
    <cellStyle name="20% - Акцент6 7 5 4" xfId="7250"/>
    <cellStyle name="20% - Акцент6 7 5 5" xfId="8549"/>
    <cellStyle name="20% - Акцент6 7 6" xfId="4325"/>
    <cellStyle name="20% — акцент6 7 6" xfId="6727"/>
    <cellStyle name="20% - Акцент6 7 7" xfId="3157"/>
    <cellStyle name="20% — акцент6 7 7" xfId="7958"/>
    <cellStyle name="20% - Акцент6 7 8" xfId="5472"/>
    <cellStyle name="20% - Акцент6 7 9" xfId="2252"/>
    <cellStyle name="20% - Акцент6 8" xfId="146"/>
    <cellStyle name="20% — акцент6 8" xfId="899"/>
    <cellStyle name="20% - Акцент6 8 10" xfId="6278"/>
    <cellStyle name="20% - Акцент6 8 11" xfId="7433"/>
    <cellStyle name="20% - Акцент6 8 2" xfId="251"/>
    <cellStyle name="20% — акцент6 8 2" xfId="1945"/>
    <cellStyle name="20% - Акцент6 8 2 10" xfId="7607"/>
    <cellStyle name="20% - Акцент6 8 2 2" xfId="488"/>
    <cellStyle name="20% — акцент6 8 2 2" xfId="4545"/>
    <cellStyle name="20% - Акцент6 8 2 2 2" xfId="1534"/>
    <cellStyle name="20% - Акцент6 8 2 2 2 2" xfId="4981"/>
    <cellStyle name="20% - Акцент6 8 2 2 3" xfId="3813"/>
    <cellStyle name="20% - Акцент6 8 2 2 4" xfId="2608"/>
    <cellStyle name="20% - Акцент6 8 2 2 5" xfId="6611"/>
    <cellStyle name="20% - Акцент6 8 2 2 6" xfId="7382"/>
    <cellStyle name="20% - Акцент6 8 2 3" xfId="804"/>
    <cellStyle name="20% — акцент6 8 2 3" xfId="7821"/>
    <cellStyle name="20% - Акцент6 8 2 3 2" xfId="1850"/>
    <cellStyle name="20% - Акцент6 8 2 3 2 2" xfId="5297"/>
    <cellStyle name="20% - Акцент6 8 2 3 3" xfId="4129"/>
    <cellStyle name="20% - Акцент6 8 2 3 4" xfId="2924"/>
    <cellStyle name="20% - Акцент6 8 2 3 5" xfId="7844"/>
    <cellStyle name="20% - Акцент6 8 2 4" xfId="1296"/>
    <cellStyle name="20% — акцент6 8 2 4" xfId="7884"/>
    <cellStyle name="20% - Акцент6 8 2 4 2" xfId="4743"/>
    <cellStyle name="20% - Акцент6 8 2 4 3" xfId="3575"/>
    <cellStyle name="20% - Акцент6 8 2 5" xfId="4443"/>
    <cellStyle name="20% - Акцент6 8 2 6" xfId="3275"/>
    <cellStyle name="20% - Акцент6 8 2 7" xfId="5580"/>
    <cellStyle name="20% - Акцент6 8 2 8" xfId="2370"/>
    <cellStyle name="20% - Акцент6 8 2 9" xfId="6381"/>
    <cellStyle name="20% - Акцент6 8 3" xfId="383"/>
    <cellStyle name="20% — акцент6 8 3" xfId="3377"/>
    <cellStyle name="20% - Акцент6 8 3 2" xfId="1429"/>
    <cellStyle name="20% - Акцент6 8 3 2 2" xfId="4876"/>
    <cellStyle name="20% - Акцент6 8 3 3" xfId="3708"/>
    <cellStyle name="20% - Акцент6 8 3 4" xfId="5760"/>
    <cellStyle name="20% - Акцент6 8 3 5" xfId="2503"/>
    <cellStyle name="20% - Акцент6 8 3 6" xfId="6509"/>
    <cellStyle name="20% - Акцент6 8 3 7" xfId="7118"/>
    <cellStyle name="20% - Акцент6 8 4" xfId="699"/>
    <cellStyle name="20% — акцент6 8 4" xfId="5676"/>
    <cellStyle name="20% - Акцент6 8 4 2" xfId="1745"/>
    <cellStyle name="20% - Акцент6 8 4 2 2" xfId="5192"/>
    <cellStyle name="20% - Акцент6 8 4 3" xfId="4024"/>
    <cellStyle name="20% - Акцент6 8 4 4" xfId="2819"/>
    <cellStyle name="20% - Акцент6 8 4 5" xfId="6818"/>
    <cellStyle name="20% - Акцент6 8 4 6" xfId="7091"/>
    <cellStyle name="20% - Акцент6 8 5" xfId="1191"/>
    <cellStyle name="20% — акцент6 8 5" xfId="3019"/>
    <cellStyle name="20% - Акцент6 8 5 2" xfId="4638"/>
    <cellStyle name="20% - Акцент6 8 5 3" xfId="3470"/>
    <cellStyle name="20% - Акцент6 8 5 4" xfId="7262"/>
    <cellStyle name="20% - Акцент6 8 5 5" xfId="7853"/>
    <cellStyle name="20% - Акцент6 8 6" xfId="4338"/>
    <cellStyle name="20% — акцент6 8 6" xfId="6999"/>
    <cellStyle name="20% - Акцент6 8 7" xfId="3170"/>
    <cellStyle name="20% — акцент6 8 7" xfId="8457"/>
    <cellStyle name="20% - Акцент6 8 8" xfId="5484"/>
    <cellStyle name="20% - Акцент6 8 9" xfId="2265"/>
    <cellStyle name="20% - Акцент6 9" xfId="593"/>
    <cellStyle name="20% — акцент6 9" xfId="906"/>
    <cellStyle name="20% - Акцент6 9 2" xfId="848"/>
    <cellStyle name="20% — акцент6 9 2" xfId="1952"/>
    <cellStyle name="20% - Акцент6 9 2 2" xfId="1894"/>
    <cellStyle name="20% — акцент6 9 2 2" xfId="4225"/>
    <cellStyle name="20% - Акцент6 9 2 2 2" xfId="5341"/>
    <cellStyle name="20% - Акцент6 9 2 2 3" xfId="8261"/>
    <cellStyle name="20% - Акцент6 9 2 2 4" xfId="8745"/>
    <cellStyle name="20% - Акцент6 9 2 3" xfId="4173"/>
    <cellStyle name="20% — акцент6 9 2 3" xfId="7667"/>
    <cellStyle name="20% - Акцент6 9 2 4" xfId="6048"/>
    <cellStyle name="20% — акцент6 9 2 4" xfId="8432"/>
    <cellStyle name="20% - Акцент6 9 2 5" xfId="2968"/>
    <cellStyle name="20% - Акцент6 9 2 6" xfId="6949"/>
    <cellStyle name="20% - Акцент6 9 2 7" xfId="8479"/>
    <cellStyle name="20% - Акцент6 9 3" xfId="1639"/>
    <cellStyle name="20% — акцент6 9 3" xfId="6077"/>
    <cellStyle name="20% - Акцент6 9 3 2" xfId="5086"/>
    <cellStyle name="20% - Акцент6 9 3 3" xfId="3918"/>
    <cellStyle name="20% - Акцент6 9 3 4" xfId="7517"/>
    <cellStyle name="20% - Акцент6 9 3 5" xfId="7069"/>
    <cellStyle name="20% - Акцент6 9 4" xfId="4487"/>
    <cellStyle name="20% — акцент6 9 4" xfId="3026"/>
    <cellStyle name="20% - Акцент6 9 5" xfId="3319"/>
    <cellStyle name="20% — акцент6 9 5" xfId="7006"/>
    <cellStyle name="20% - Акцент6 9 6" xfId="5621"/>
    <cellStyle name="20% — акцент6 9 6" xfId="8424"/>
    <cellStyle name="20% - Акцент6 9 7" xfId="2713"/>
    <cellStyle name="20% - Акцент6 9 8" xfId="6714"/>
    <cellStyle name="20% - Акцент6 9 9" xfId="8447"/>
    <cellStyle name="40% — акцент1" xfId="20" builtinId="31" customBuiltin="1"/>
    <cellStyle name="40% - Акцент1 10" xfId="839"/>
    <cellStyle name="40% — акцент1 10" xfId="910"/>
    <cellStyle name="40% - Акцент1 10 2" xfId="1885"/>
    <cellStyle name="40% — акцент1 10 2" xfId="1956"/>
    <cellStyle name="40% - Акцент1 10 2 2" xfId="5332"/>
    <cellStyle name="40% — акцент1 10 2 2" xfId="4216"/>
    <cellStyle name="40% - Акцент1 10 2 3" xfId="4164"/>
    <cellStyle name="40% — акцент1 10 2 3" xfId="7658"/>
    <cellStyle name="40% - Акцент1 10 2 4" xfId="7621"/>
    <cellStyle name="40% — акцент1 10 2 4" xfId="8339"/>
    <cellStyle name="40% - Акцент1 10 2 5" xfId="7318"/>
    <cellStyle name="40% - Акцент1 10 3" xfId="4478"/>
    <cellStyle name="40% — акцент1 10 3" xfId="6068"/>
    <cellStyle name="40% - Акцент1 10 4" xfId="3310"/>
    <cellStyle name="40% — акцент1 10 4" xfId="3030"/>
    <cellStyle name="40% - Акцент1 10 5" xfId="5612"/>
    <cellStyle name="40% — акцент1 10 5" xfId="7010"/>
    <cellStyle name="40% - Акцент1 10 6" xfId="2959"/>
    <cellStyle name="40% — акцент1 10 6" xfId="7417"/>
    <cellStyle name="40% - Акцент1 10 7" xfId="6940"/>
    <cellStyle name="40% - Акцент1 10 8" xfId="7908"/>
    <cellStyle name="40% - Акцент1 11" xfId="859"/>
    <cellStyle name="40% — акцент1 11" xfId="924"/>
    <cellStyle name="40% - Акцент1 11 2" xfId="1905"/>
    <cellStyle name="40% — акцент1 11 2" xfId="1970"/>
    <cellStyle name="40% - Акцент1 11 2 2" xfId="5352"/>
    <cellStyle name="40% — акцент1 11 2 2" xfId="4236"/>
    <cellStyle name="40% - Акцент1 11 2 3" xfId="4184"/>
    <cellStyle name="40% — акцент1 11 2 3" xfId="7678"/>
    <cellStyle name="40% - Акцент1 11 2 4" xfId="7636"/>
    <cellStyle name="40% — акцент1 11 2 4" xfId="7525"/>
    <cellStyle name="40% - Акцент1 11 2 5" xfId="8534"/>
    <cellStyle name="40% - Акцент1 11 3" xfId="4498"/>
    <cellStyle name="40% — акцент1 11 3" xfId="6087"/>
    <cellStyle name="40% - Акцент1 11 4" xfId="3330"/>
    <cellStyle name="40% — акцент1 11 4" xfId="3043"/>
    <cellStyle name="40% - Акцент1 11 5" xfId="5631"/>
    <cellStyle name="40% — акцент1 11 5" xfId="7023"/>
    <cellStyle name="40% - Акцент1 11 6" xfId="2979"/>
    <cellStyle name="40% — акцент1 11 6" xfId="7155"/>
    <cellStyle name="40% - Акцент1 11 7" xfId="6960"/>
    <cellStyle name="40% - Акцент1 11 8" xfId="7834"/>
    <cellStyle name="40% - Акцент1 12" xfId="872"/>
    <cellStyle name="40% — акцент1 12" xfId="930"/>
    <cellStyle name="40% - Акцент1 12 2" xfId="1918"/>
    <cellStyle name="40% — акцент1 12 2" xfId="1976"/>
    <cellStyle name="40% - Акцент1 12 2 2" xfId="5365"/>
    <cellStyle name="40% - Акцент1 12 2 3" xfId="8272"/>
    <cellStyle name="40% - Акцент1 12 2 4" xfId="8748"/>
    <cellStyle name="40% - Акцент1 12 3" xfId="4197"/>
    <cellStyle name="40% — акцент1 12 3" xfId="5379"/>
    <cellStyle name="40% - Акцент1 12 4" xfId="6051"/>
    <cellStyle name="40% — акцент1 12 4" xfId="8285"/>
    <cellStyle name="40% - Акцент1 12 5" xfId="2992"/>
    <cellStyle name="40% — акцент1 12 5" xfId="8760"/>
    <cellStyle name="40% - Акцент1 12 6" xfId="6972"/>
    <cellStyle name="40% - Акцент1 12 7" xfId="8340"/>
    <cellStyle name="40% - Акцент1 13" xfId="2093"/>
    <cellStyle name="40% — акцент1 13" xfId="938"/>
    <cellStyle name="40% — акцент1 13 2" xfId="1984"/>
    <cellStyle name="40% — акцент1 13 3" xfId="5384"/>
    <cellStyle name="40% - Акцент1 14" xfId="2095"/>
    <cellStyle name="40% — акцент1 14" xfId="957"/>
    <cellStyle name="40% — акцент1 14 2" xfId="2003"/>
    <cellStyle name="40% — акцент1 14 3" xfId="3062"/>
    <cellStyle name="40% — акцент1 15" xfId="969"/>
    <cellStyle name="40% — акцент1 15 2" xfId="2015"/>
    <cellStyle name="40% — акцент1 15 3" xfId="3054"/>
    <cellStyle name="40% — акцент1 16" xfId="981"/>
    <cellStyle name="40% — акцент1 16 2" xfId="2027"/>
    <cellStyle name="40% — акцент1 16 3" xfId="6100"/>
    <cellStyle name="40% — акцент1 17" xfId="993"/>
    <cellStyle name="40% — акцент1 17 2" xfId="2039"/>
    <cellStyle name="40% — акцент1 17 3" xfId="6105"/>
    <cellStyle name="40% — акцент1 18" xfId="1005"/>
    <cellStyle name="40% — акцент1 18 2" xfId="2051"/>
    <cellStyle name="40% — акцент1 18 3" xfId="6125"/>
    <cellStyle name="40% — акцент1 19" xfId="1016"/>
    <cellStyle name="40% — акцент1 19 2" xfId="2062"/>
    <cellStyle name="40% — акцент1 19 3" xfId="6130"/>
    <cellStyle name="40% - Акцент1 2" xfId="53"/>
    <cellStyle name="40% — акцент1 2" xfId="150"/>
    <cellStyle name="40% - Акцент1 2 10" xfId="2173"/>
    <cellStyle name="40% — акцент1 2 10" xfId="6215"/>
    <cellStyle name="40% - Акцент1 2 11" xfId="6188"/>
    <cellStyle name="40% - Акцент1 2 12" xfId="8040"/>
    <cellStyle name="40% - Акцент1 2 2" xfId="163"/>
    <cellStyle name="40% — акцент1 2 2" xfId="387"/>
    <cellStyle name="40% - Акцент1 2 2 10" xfId="6640"/>
    <cellStyle name="40% - Акцент1 2 2 2" xfId="400"/>
    <cellStyle name="40% — акцент1 2 2 2" xfId="1433"/>
    <cellStyle name="40% - Акцент1 2 2 2 2" xfId="1446"/>
    <cellStyle name="40% — акцент1 2 2 2 2" xfId="4880"/>
    <cellStyle name="40% - Акцент1 2 2 2 2 2" xfId="4893"/>
    <cellStyle name="40% - Акцент1 2 2 2 2 3" xfId="7990"/>
    <cellStyle name="40% - Акцент1 2 2 2 2 4" xfId="8591"/>
    <cellStyle name="40% - Акцент1 2 2 2 3" xfId="3725"/>
    <cellStyle name="40% — акцент1 2 2 2 3" xfId="7977"/>
    <cellStyle name="40% - Акцент1 2 2 2 4" xfId="5775"/>
    <cellStyle name="40% — акцент1 2 2 2 4" xfId="8554"/>
    <cellStyle name="40% - Акцент1 2 2 2 5" xfId="2520"/>
    <cellStyle name="40% - Акцент1 2 2 2 6" xfId="6524"/>
    <cellStyle name="40% - Акцент1 2 2 2 7" xfId="8409"/>
    <cellStyle name="40% - Акцент1 2 2 3" xfId="716"/>
    <cellStyle name="40% — акцент1 2 2 3" xfId="3712"/>
    <cellStyle name="40% - Акцент1 2 2 3 2" xfId="1762"/>
    <cellStyle name="40% - Акцент1 2 2 3 2 2" xfId="5209"/>
    <cellStyle name="40% - Акцент1 2 2 3 3" xfId="4041"/>
    <cellStyle name="40% - Акцент1 2 2 3 4" xfId="5979"/>
    <cellStyle name="40% - Акцент1 2 2 3 5" xfId="2836"/>
    <cellStyle name="40% - Акцент1 2 2 3 6" xfId="6834"/>
    <cellStyle name="40% - Акцент1 2 2 3 7" xfId="8543"/>
    <cellStyle name="40% - Акцент1 2 2 4" xfId="1208"/>
    <cellStyle name="40% — акцент1 2 2 4" xfId="5763"/>
    <cellStyle name="40% - Акцент1 2 2 4 2" xfId="4655"/>
    <cellStyle name="40% - Акцент1 2 2 4 3" xfId="3487"/>
    <cellStyle name="40% - Акцент1 2 2 4 4" xfId="7279"/>
    <cellStyle name="40% - Акцент1 2 2 4 5" xfId="8041"/>
    <cellStyle name="40% - Акцент1 2 2 5" xfId="4355"/>
    <cellStyle name="40% — акцент1 2 2 5" xfId="2507"/>
    <cellStyle name="40% - Акцент1 2 2 6" xfId="3187"/>
    <cellStyle name="40% — акцент1 2 2 6" xfId="6512"/>
    <cellStyle name="40% - Акцент1 2 2 7" xfId="5499"/>
    <cellStyle name="40% — акцент1 2 2 7" xfId="7596"/>
    <cellStyle name="40% - Акцент1 2 2 8" xfId="2282"/>
    <cellStyle name="40% - Акцент1 2 2 9" xfId="6294"/>
    <cellStyle name="40% - Акцент1 2 3" xfId="505"/>
    <cellStyle name="40% — акцент1 2 3" xfId="703"/>
    <cellStyle name="40% - Акцент1 2 3 2" xfId="1551"/>
    <cellStyle name="40% — акцент1 2 3 2" xfId="1749"/>
    <cellStyle name="40% - Акцент1 2 3 2 2" xfId="4998"/>
    <cellStyle name="40% — акцент1 2 3 2 2" xfId="5196"/>
    <cellStyle name="40% - Акцент1 2 3 2 3" xfId="8060"/>
    <cellStyle name="40% — акцент1 2 3 2 3" xfId="8175"/>
    <cellStyle name="40% - Акцент1 2 3 2 4" xfId="8639"/>
    <cellStyle name="40% — акцент1 2 3 2 4" xfId="8700"/>
    <cellStyle name="40% - Акцент1 2 3 3" xfId="3830"/>
    <cellStyle name="40% — акцент1 2 3 3" xfId="4028"/>
    <cellStyle name="40% - Акцент1 2 3 4" xfId="5847"/>
    <cellStyle name="40% — акцент1 2 3 4" xfId="5967"/>
    <cellStyle name="40% - Акцент1 2 3 5" xfId="2625"/>
    <cellStyle name="40% — акцент1 2 3 5" xfId="2823"/>
    <cellStyle name="40% - Акцент1 2 3 6" xfId="6628"/>
    <cellStyle name="40% — акцент1 2 3 6" xfId="6821"/>
    <cellStyle name="40% - Акцент1 2 3 7" xfId="8575"/>
    <cellStyle name="40% — акцент1 2 3 7" xfId="8512"/>
    <cellStyle name="40% - Акцент1 2 4" xfId="294"/>
    <cellStyle name="40% — акцент1 2 4" xfId="1195"/>
    <cellStyle name="40% - Акцент1 2 4 2" xfId="1340"/>
    <cellStyle name="40% — акцент1 2 4 2" xfId="4642"/>
    <cellStyle name="40% - Акцент1 2 4 2 2" xfId="4787"/>
    <cellStyle name="40% - Акцент1 2 4 2 3" xfId="7918"/>
    <cellStyle name="40% - Акцент1 2 4 2 4" xfId="7837"/>
    <cellStyle name="40% - Акцент1 2 4 3" xfId="3619"/>
    <cellStyle name="40% — акцент1 2 4 3" xfId="3474"/>
    <cellStyle name="40% - Акцент1 2 4 4" xfId="5679"/>
    <cellStyle name="40% — акцент1 2 4 4" xfId="7266"/>
    <cellStyle name="40% - Акцент1 2 4 5" xfId="2414"/>
    <cellStyle name="40% — акцент1 2 4 5" xfId="8419"/>
    <cellStyle name="40% - Акцент1 2 4 6" xfId="6424"/>
    <cellStyle name="40% - Акцент1 2 4 7" xfId="2169"/>
    <cellStyle name="40% - Акцент1 2 5" xfId="610"/>
    <cellStyle name="40% — акцент1 2 5" xfId="4342"/>
    <cellStyle name="40% - Акцент1 2 5 2" xfId="1656"/>
    <cellStyle name="40% - Акцент1 2 5 2 2" xfId="5103"/>
    <cellStyle name="40% - Акцент1 2 5 3" xfId="3935"/>
    <cellStyle name="40% - Акцент1 2 5 4" xfId="5919"/>
    <cellStyle name="40% - Акцент1 2 5 5" xfId="2730"/>
    <cellStyle name="40% - Акцент1 2 5 6" xfId="6731"/>
    <cellStyle name="40% - Акцент1 2 5 7" xfId="8100"/>
    <cellStyle name="40% - Акцент1 2 6" xfId="1101"/>
    <cellStyle name="40% — акцент1 2 6" xfId="3174"/>
    <cellStyle name="40% - Акцент1 2 6 2" xfId="4549"/>
    <cellStyle name="40% - Акцент1 2 6 3" xfId="3381"/>
    <cellStyle name="40% - Акцент1 2 6 4" xfId="7176"/>
    <cellStyle name="40% - Акцент1 2 6 5" xfId="8438"/>
    <cellStyle name="40% - Акцент1 2 7" xfId="4249"/>
    <cellStyle name="40% — акцент1 2 7" xfId="5487"/>
    <cellStyle name="40% - Акцент1 2 8" xfId="3080"/>
    <cellStyle name="40% — акцент1 2 8" xfId="2269"/>
    <cellStyle name="40% - Акцент1 2 9" xfId="5403"/>
    <cellStyle name="40% — акцент1 2 9" xfId="6281"/>
    <cellStyle name="40% — акцент1 20" xfId="1027"/>
    <cellStyle name="40% — акцент1 20 2" xfId="2073"/>
    <cellStyle name="40% — акцент1 20 3" xfId="6150"/>
    <cellStyle name="40% — акцент1 21" xfId="1044"/>
    <cellStyle name="40% — акцент1 21 2" xfId="6157"/>
    <cellStyle name="40% — акцент1 22" xfId="1049"/>
    <cellStyle name="40% — акцент1 23" xfId="1077"/>
    <cellStyle name="40% — акцент1 24" xfId="1075"/>
    <cellStyle name="40% — акцент1 25" xfId="1087"/>
    <cellStyle name="40% — акцент1 26" xfId="2117"/>
    <cellStyle name="40% — акцент1 27" xfId="2144"/>
    <cellStyle name="40% — акцент1 28" xfId="2137"/>
    <cellStyle name="40% — акцент1 29" xfId="6409"/>
    <cellStyle name="40% - Акцент1 3" xfId="70"/>
    <cellStyle name="40% — акцент1 3" xfId="255"/>
    <cellStyle name="40% - Акцент1 3 10" xfId="2189"/>
    <cellStyle name="40% — акцент1 3 10" xfId="8045"/>
    <cellStyle name="40% - Акцент1 3 11" xfId="6202"/>
    <cellStyle name="40% - Акцент1 3 12" xfId="7327"/>
    <cellStyle name="40% - Акцент1 3 2" xfId="177"/>
    <cellStyle name="40% — акцент1 3 2" xfId="492"/>
    <cellStyle name="40% - Акцент1 3 2 10" xfId="8558"/>
    <cellStyle name="40% - Акцент1 3 2 2" xfId="414"/>
    <cellStyle name="40% — акцент1 3 2 2" xfId="1538"/>
    <cellStyle name="40% - Акцент1 3 2 2 2" xfId="1460"/>
    <cellStyle name="40% — акцент1 3 2 2 2" xfId="4985"/>
    <cellStyle name="40% - Акцент1 3 2 2 2 2" xfId="4907"/>
    <cellStyle name="40% - Акцент1 3 2 2 2 3" xfId="8004"/>
    <cellStyle name="40% - Акцент1 3 2 2 2 4" xfId="8603"/>
    <cellStyle name="40% - Акцент1 3 2 2 3" xfId="3739"/>
    <cellStyle name="40% — акцент1 3 2 2 3" xfId="8047"/>
    <cellStyle name="40% - Акцент1 3 2 2 4" xfId="5787"/>
    <cellStyle name="40% — акцент1 3 2 2 4" xfId="8627"/>
    <cellStyle name="40% - Акцент1 3 2 2 5" xfId="2534"/>
    <cellStyle name="40% - Акцент1 3 2 2 6" xfId="6538"/>
    <cellStyle name="40% - Акцент1 3 2 2 7" xfId="8206"/>
    <cellStyle name="40% - Акцент1 3 2 3" xfId="730"/>
    <cellStyle name="40% — акцент1 3 2 3" xfId="3817"/>
    <cellStyle name="40% - Акцент1 3 2 3 2" xfId="1776"/>
    <cellStyle name="40% - Акцент1 3 2 3 2 2" xfId="5223"/>
    <cellStyle name="40% - Акцент1 3 2 3 3" xfId="4055"/>
    <cellStyle name="40% - Акцент1 3 2 3 4" xfId="5991"/>
    <cellStyle name="40% - Акцент1 3 2 3 5" xfId="2850"/>
    <cellStyle name="40% - Акцент1 3 2 3 6" xfId="6848"/>
    <cellStyle name="40% - Акцент1 3 2 3 7" xfId="7788"/>
    <cellStyle name="40% - Акцент1 3 2 4" xfId="1222"/>
    <cellStyle name="40% — акцент1 3 2 4" xfId="5835"/>
    <cellStyle name="40% - Акцент1 3 2 4 2" xfId="4669"/>
    <cellStyle name="40% - Акцент1 3 2 4 3" xfId="3501"/>
    <cellStyle name="40% - Акцент1 3 2 4 4" xfId="7293"/>
    <cellStyle name="40% - Акцент1 3 2 4 5" xfId="7764"/>
    <cellStyle name="40% - Акцент1 3 2 5" xfId="4369"/>
    <cellStyle name="40% — акцент1 3 2 5" xfId="2612"/>
    <cellStyle name="40% - Акцент1 3 2 6" xfId="3201"/>
    <cellStyle name="40% — акцент1 3 2 6" xfId="6615"/>
    <cellStyle name="40% - Акцент1 3 2 7" xfId="5511"/>
    <cellStyle name="40% — акцент1 3 2 7" xfId="7568"/>
    <cellStyle name="40% - Акцент1 3 2 8" xfId="2296"/>
    <cellStyle name="40% - Акцент1 3 2 9" xfId="6307"/>
    <cellStyle name="40% - Акцент1 3 3" xfId="520"/>
    <cellStyle name="40% — акцент1 3 3" xfId="808"/>
    <cellStyle name="40% - Акцент1 3 3 2" xfId="1566"/>
    <cellStyle name="40% — акцент1 3 3 2" xfId="1854"/>
    <cellStyle name="40% - Акцент1 3 3 2 2" xfId="5013"/>
    <cellStyle name="40% — акцент1 3 3 2 2" xfId="5301"/>
    <cellStyle name="40% - Акцент1 3 3 2 3" xfId="8073"/>
    <cellStyle name="40% — акцент1 3 3 2 3" xfId="8225"/>
    <cellStyle name="40% - Акцент1 3 3 2 4" xfId="8651"/>
    <cellStyle name="40% — акцент1 3 3 2 4" xfId="8712"/>
    <cellStyle name="40% - Акцент1 3 3 3" xfId="3845"/>
    <cellStyle name="40% — акцент1 3 3 3" xfId="4133"/>
    <cellStyle name="40% - Акцент1 3 3 4" xfId="5859"/>
    <cellStyle name="40% — акцент1 3 3 4" xfId="6015"/>
    <cellStyle name="40% - Акцент1 3 3 5" xfId="2640"/>
    <cellStyle name="40% — акцент1 3 3 5" xfId="2928"/>
    <cellStyle name="40% - Акцент1 3 3 6" xfId="6642"/>
    <cellStyle name="40% — акцент1 3 3 6" xfId="6909"/>
    <cellStyle name="40% - Акцент1 3 3 7" xfId="7151"/>
    <cellStyle name="40% — акцент1 3 3 7" xfId="8407"/>
    <cellStyle name="40% - Акцент1 3 4" xfId="309"/>
    <cellStyle name="40% — акцент1 3 4" xfId="1300"/>
    <cellStyle name="40% - Акцент1 3 4 2" xfId="1355"/>
    <cellStyle name="40% — акцент1 3 4 2" xfId="4747"/>
    <cellStyle name="40% - Акцент1 3 4 2 2" xfId="4802"/>
    <cellStyle name="40% - Акцент1 3 4 2 3" xfId="7932"/>
    <cellStyle name="40% - Акцент1 3 4 2 4" xfId="7748"/>
    <cellStyle name="40% - Акцент1 3 4 3" xfId="3634"/>
    <cellStyle name="40% — акцент1 3 4 3" xfId="3579"/>
    <cellStyle name="40% - Акцент1 3 4 4" xfId="5691"/>
    <cellStyle name="40% — акцент1 3 4 4" xfId="7339"/>
    <cellStyle name="40% - Акцент1 3 4 5" xfId="2429"/>
    <cellStyle name="40% — акцент1 3 4 5" xfId="7875"/>
    <cellStyle name="40% - Акцент1 3 4 6" xfId="6438"/>
    <cellStyle name="40% - Акцент1 3 4 7" xfId="2157"/>
    <cellStyle name="40% - Акцент1 3 5" xfId="625"/>
    <cellStyle name="40% — акцент1 3 5" xfId="4447"/>
    <cellStyle name="40% - Акцент1 3 5 2" xfId="1671"/>
    <cellStyle name="40% - Акцент1 3 5 2 2" xfId="5118"/>
    <cellStyle name="40% - Акцент1 3 5 3" xfId="3950"/>
    <cellStyle name="40% - Акцент1 3 5 4" xfId="5931"/>
    <cellStyle name="40% - Акцент1 3 5 5" xfId="2745"/>
    <cellStyle name="40% - Акцент1 3 5 6" xfId="6745"/>
    <cellStyle name="40% - Акцент1 3 5 7" xfId="8366"/>
    <cellStyle name="40% - Акцент1 3 6" xfId="1117"/>
    <cellStyle name="40% — акцент1 3 6" xfId="3279"/>
    <cellStyle name="40% - Акцент1 3 6 2" xfId="4564"/>
    <cellStyle name="40% - Акцент1 3 6 3" xfId="3396"/>
    <cellStyle name="40% - Акцент1 3 6 4" xfId="7190"/>
    <cellStyle name="40% - Акцент1 3 6 5" xfId="8528"/>
    <cellStyle name="40% - Акцент1 3 7" xfId="4264"/>
    <cellStyle name="40% — акцент1 3 7" xfId="5583"/>
    <cellStyle name="40% - Акцент1 3 8" xfId="3096"/>
    <cellStyle name="40% — акцент1 3 8" xfId="2374"/>
    <cellStyle name="40% - Акцент1 3 9" xfId="5415"/>
    <cellStyle name="40% — акцент1 3 9" xfId="6385"/>
    <cellStyle name="40% — акцент1 30" xfId="7470"/>
    <cellStyle name="40% — акцент1 31" xfId="8773"/>
    <cellStyle name="40% — акцент1 32" xfId="8778"/>
    <cellStyle name="40% - Акцент1 4" xfId="85"/>
    <cellStyle name="40% — акцент1 4" xfId="268"/>
    <cellStyle name="40% - Акцент1 4 10" xfId="2204"/>
    <cellStyle name="40% — акцент1 4 10" xfId="7047"/>
    <cellStyle name="40% - Акцент1 4 11" xfId="6217"/>
    <cellStyle name="40% - Акцент1 4 12" xfId="6782"/>
    <cellStyle name="40% - Акцент1 4 2" xfId="190"/>
    <cellStyle name="40% — акцент1 4 2" xfId="559"/>
    <cellStyle name="40% - Акцент1 4 2 10" xfId="8058"/>
    <cellStyle name="40% - Акцент1 4 2 2" xfId="427"/>
    <cellStyle name="40% — акцент1 4 2 2" xfId="1605"/>
    <cellStyle name="40% - Акцент1 4 2 2 2" xfId="1473"/>
    <cellStyle name="40% — акцент1 4 2 2 2" xfId="5052"/>
    <cellStyle name="40% - Акцент1 4 2 2 2 2" xfId="4920"/>
    <cellStyle name="40% - Акцент1 4 2 2 2 3" xfId="8017"/>
    <cellStyle name="40% - Акцент1 4 2 2 2 4" xfId="8615"/>
    <cellStyle name="40% - Акцент1 4 2 2 3" xfId="3752"/>
    <cellStyle name="40% — акцент1 4 2 2 3" xfId="8104"/>
    <cellStyle name="40% - Акцент1 4 2 2 4" xfId="5799"/>
    <cellStyle name="40% — акцент1 4 2 2 4" xfId="8675"/>
    <cellStyle name="40% - Акцент1 4 2 2 5" xfId="2547"/>
    <cellStyle name="40% - Акцент1 4 2 2 6" xfId="6550"/>
    <cellStyle name="40% - Акцент1 4 2 2 7" xfId="8155"/>
    <cellStyle name="40% - Акцент1 4 2 3" xfId="743"/>
    <cellStyle name="40% — акцент1 4 2 3" xfId="3884"/>
    <cellStyle name="40% - Акцент1 4 2 3 2" xfId="1789"/>
    <cellStyle name="40% - Акцент1 4 2 3 2 2" xfId="5236"/>
    <cellStyle name="40% - Акцент1 4 2 3 3" xfId="4068"/>
    <cellStyle name="40% - Акцент1 4 2 3 4" xfId="6003"/>
    <cellStyle name="40% - Акцент1 4 2 3 5" xfId="2863"/>
    <cellStyle name="40% - Акцент1 4 2 3 6" xfId="6861"/>
    <cellStyle name="40% - Акцент1 4 2 3 7" xfId="7412"/>
    <cellStyle name="40% - Акцент1 4 2 4" xfId="1235"/>
    <cellStyle name="40% — акцент1 4 2 4" xfId="5895"/>
    <cellStyle name="40% - Акцент1 4 2 4 2" xfId="4682"/>
    <cellStyle name="40% - Акцент1 4 2 4 3" xfId="3514"/>
    <cellStyle name="40% - Акцент1 4 2 4 4" xfId="7306"/>
    <cellStyle name="40% - Акцент1 4 2 4 5" xfId="8502"/>
    <cellStyle name="40% - Акцент1 4 2 5" xfId="4382"/>
    <cellStyle name="40% — акцент1 4 2 5" xfId="2679"/>
    <cellStyle name="40% - Акцент1 4 2 6" xfId="3214"/>
    <cellStyle name="40% — акцент1 4 2 6" xfId="6681"/>
    <cellStyle name="40% - Акцент1 4 2 7" xfId="5523"/>
    <cellStyle name="40% — акцент1 4 2 7" xfId="8417"/>
    <cellStyle name="40% - Акцент1 4 2 8" xfId="2309"/>
    <cellStyle name="40% - Акцент1 4 2 9" xfId="6320"/>
    <cellStyle name="40% - Акцент1 4 3" xfId="533"/>
    <cellStyle name="40% — акцент1 4 3" xfId="821"/>
    <cellStyle name="40% - Акцент1 4 3 2" xfId="1579"/>
    <cellStyle name="40% — акцент1 4 3 2" xfId="1867"/>
    <cellStyle name="40% - Акцент1 4 3 2 2" xfId="5026"/>
    <cellStyle name="40% — акцент1 4 3 2 2" xfId="5314"/>
    <cellStyle name="40% - Акцент1 4 3 2 3" xfId="8086"/>
    <cellStyle name="40% — акцент1 4 3 2 3" xfId="8238"/>
    <cellStyle name="40% - Акцент1 4 3 2 4" xfId="8663"/>
    <cellStyle name="40% — акцент1 4 3 2 4" xfId="8724"/>
    <cellStyle name="40% - Акцент1 4 3 3" xfId="3858"/>
    <cellStyle name="40% — акцент1 4 3 3" xfId="4146"/>
    <cellStyle name="40% - Акцент1 4 3 4" xfId="5871"/>
    <cellStyle name="40% — акцент1 4 3 4" xfId="6027"/>
    <cellStyle name="40% - Акцент1 4 3 5" xfId="2653"/>
    <cellStyle name="40% — акцент1 4 3 5" xfId="2941"/>
    <cellStyle name="40% - Акцент1 4 3 6" xfId="6655"/>
    <cellStyle name="40% — акцент1 4 3 6" xfId="6922"/>
    <cellStyle name="40% - Акцент1 4 3 7" xfId="7727"/>
    <cellStyle name="40% — акцент1 4 3 7" xfId="7589"/>
    <cellStyle name="40% - Акцент1 4 4" xfId="322"/>
    <cellStyle name="40% — акцент1 4 4" xfId="1313"/>
    <cellStyle name="40% - Акцент1 4 4 2" xfId="1368"/>
    <cellStyle name="40% — акцент1 4 4 2" xfId="4760"/>
    <cellStyle name="40% - Акцент1 4 4 2 2" xfId="4815"/>
    <cellStyle name="40% - Акцент1 4 4 2 3" xfId="7945"/>
    <cellStyle name="40% - Акцент1 4 4 2 4" xfId="7831"/>
    <cellStyle name="40% - Акцент1 4 4 3" xfId="3647"/>
    <cellStyle name="40% — акцент1 4 4 3" xfId="3592"/>
    <cellStyle name="40% - Акцент1 4 4 4" xfId="5703"/>
    <cellStyle name="40% — акцент1 4 4 4" xfId="7352"/>
    <cellStyle name="40% - Акцент1 4 4 5" xfId="2442"/>
    <cellStyle name="40% — акцент1 4 4 5" xfId="7131"/>
    <cellStyle name="40% - Акцент1 4 4 6" xfId="6450"/>
    <cellStyle name="40% - Акцент1 4 4 7" xfId="7791"/>
    <cellStyle name="40% - Акцент1 4 5" xfId="638"/>
    <cellStyle name="40% — акцент1 4 5" xfId="4460"/>
    <cellStyle name="40% - Акцент1 4 5 2" xfId="1684"/>
    <cellStyle name="40% - Акцент1 4 5 2 2" xfId="5131"/>
    <cellStyle name="40% - Акцент1 4 5 3" xfId="3963"/>
    <cellStyle name="40% - Акцент1 4 5 4" xfId="5943"/>
    <cellStyle name="40% - Акцент1 4 5 5" xfId="2758"/>
    <cellStyle name="40% - Акцент1 4 5 6" xfId="6758"/>
    <cellStyle name="40% - Акцент1 4 5 7" xfId="7615"/>
    <cellStyle name="40% - Акцент1 4 6" xfId="1130"/>
    <cellStyle name="40% — акцент1 4 6" xfId="3292"/>
    <cellStyle name="40% - Акцент1 4 6 2" xfId="4577"/>
    <cellStyle name="40% - Акцент1 4 6 3" xfId="3409"/>
    <cellStyle name="40% - Акцент1 4 6 4" xfId="7203"/>
    <cellStyle name="40% - Акцент1 4 6 5" xfId="8431"/>
    <cellStyle name="40% - Акцент1 4 7" xfId="4277"/>
    <cellStyle name="40% — акцент1 4 7" xfId="5595"/>
    <cellStyle name="40% - Акцент1 4 8" xfId="3109"/>
    <cellStyle name="40% — акцент1 4 8" xfId="2387"/>
    <cellStyle name="40% - Акцент1 4 9" xfId="5427"/>
    <cellStyle name="40% — акцент1 4 9" xfId="6398"/>
    <cellStyle name="40% - Акцент1 5" xfId="98"/>
    <cellStyle name="40% — акцент1 5" xfId="564"/>
    <cellStyle name="40% - Акцент1 5 10" xfId="2217"/>
    <cellStyle name="40% - Акцент1 5 11" xfId="6230"/>
    <cellStyle name="40% - Акцент1 5 12" xfId="6574"/>
    <cellStyle name="40% - Акцент1 5 2" xfId="203"/>
    <cellStyle name="40% — акцент1 5 2" xfId="1610"/>
    <cellStyle name="40% - Акцент1 5 2 10" xfId="6186"/>
    <cellStyle name="40% - Акцент1 5 2 2" xfId="440"/>
    <cellStyle name="40% — акцент1 5 2 2" xfId="5057"/>
    <cellStyle name="40% - Акцент1 5 2 2 2" xfId="1486"/>
    <cellStyle name="40% - Акцент1 5 2 2 2 2" xfId="4933"/>
    <cellStyle name="40% - Акцент1 5 2 2 3" xfId="3765"/>
    <cellStyle name="40% - Акцент1 5 2 2 4" xfId="5811"/>
    <cellStyle name="40% - Акцент1 5 2 2 5" xfId="2560"/>
    <cellStyle name="40% - Акцент1 5 2 2 6" xfId="6563"/>
    <cellStyle name="40% - Акцент1 5 2 2 7" xfId="8481"/>
    <cellStyle name="40% - Акцент1 5 2 3" xfId="756"/>
    <cellStyle name="40% — акцент1 5 2 3" xfId="3889"/>
    <cellStyle name="40% - Акцент1 5 2 3 2" xfId="1802"/>
    <cellStyle name="40% - Акцент1 5 2 3 2 2" xfId="5249"/>
    <cellStyle name="40% - Акцент1 5 2 3 3" xfId="4081"/>
    <cellStyle name="40% - Акцент1 5 2 3 4" xfId="2876"/>
    <cellStyle name="40% - Акцент1 5 2 3 5" xfId="6874"/>
    <cellStyle name="40% - Акцент1 5 2 3 6" xfId="8322"/>
    <cellStyle name="40% - Акцент1 5 2 4" xfId="1248"/>
    <cellStyle name="40% — акцент1 5 2 4" xfId="7493"/>
    <cellStyle name="40% - Акцент1 5 2 4 2" xfId="4695"/>
    <cellStyle name="40% - Акцент1 5 2 4 3" xfId="3527"/>
    <cellStyle name="40% - Акцент1 5 2 4 4" xfId="7593"/>
    <cellStyle name="40% - Акцент1 5 2 5" xfId="4395"/>
    <cellStyle name="40% — акцент1 5 2 5" xfId="7894"/>
    <cellStyle name="40% - Акцент1 5 2 6" xfId="3227"/>
    <cellStyle name="40% - Акцент1 5 2 7" xfId="5535"/>
    <cellStyle name="40% - Акцент1 5 2 8" xfId="2322"/>
    <cellStyle name="40% - Акцент1 5 2 9" xfId="6333"/>
    <cellStyle name="40% - Акцент1 5 3" xfId="546"/>
    <cellStyle name="40% — акцент1 5 3" xfId="4511"/>
    <cellStyle name="40% - Акцент1 5 3 2" xfId="1592"/>
    <cellStyle name="40% - Акцент1 5 3 2 2" xfId="5039"/>
    <cellStyle name="40% - Акцент1 5 3 3" xfId="3871"/>
    <cellStyle name="40% - Акцент1 5 3 4" xfId="5883"/>
    <cellStyle name="40% - Акцент1 5 3 5" xfId="2666"/>
    <cellStyle name="40% - Акцент1 5 3 6" xfId="6668"/>
    <cellStyle name="40% - Акцент1 5 3 7" xfId="7335"/>
    <cellStyle name="40% - Акцент1 5 4" xfId="335"/>
    <cellStyle name="40% — акцент1 5 4" xfId="3343"/>
    <cellStyle name="40% - Акцент1 5 4 2" xfId="1381"/>
    <cellStyle name="40% - Акцент1 5 4 2 2" xfId="4828"/>
    <cellStyle name="40% - Акцент1 5 4 3" xfId="3660"/>
    <cellStyle name="40% - Акцент1 5 4 4" xfId="5715"/>
    <cellStyle name="40% - Акцент1 5 4 5" xfId="2455"/>
    <cellStyle name="40% - Акцент1 5 4 6" xfId="6463"/>
    <cellStyle name="40% - Акцент1 5 4 7" xfId="7414"/>
    <cellStyle name="40% - Акцент1 5 5" xfId="651"/>
    <cellStyle name="40% — акцент1 5 5" xfId="5643"/>
    <cellStyle name="40% - Акцент1 5 5 2" xfId="1697"/>
    <cellStyle name="40% - Акцент1 5 5 2 2" xfId="5144"/>
    <cellStyle name="40% - Акцент1 5 5 3" xfId="3976"/>
    <cellStyle name="40% - Акцент1 5 5 4" xfId="2771"/>
    <cellStyle name="40% - Акцент1 5 5 5" xfId="6771"/>
    <cellStyle name="40% - Акцент1 5 5 6" xfId="8308"/>
    <cellStyle name="40% - Акцент1 5 6" xfId="1143"/>
    <cellStyle name="40% — акцент1 5 6" xfId="2684"/>
    <cellStyle name="40% - Акцент1 5 6 2" xfId="4590"/>
    <cellStyle name="40% - Акцент1 5 6 3" xfId="3422"/>
    <cellStyle name="40% - Акцент1 5 6 4" xfId="7216"/>
    <cellStyle name="40% - Акцент1 5 6 5" xfId="7729"/>
    <cellStyle name="40% - Акцент1 5 7" xfId="4290"/>
    <cellStyle name="40% — акцент1 5 7" xfId="6686"/>
    <cellStyle name="40% - Акцент1 5 8" xfId="3122"/>
    <cellStyle name="40% — акцент1 5 8" xfId="7122"/>
    <cellStyle name="40% - Акцент1 5 9" xfId="5439"/>
    <cellStyle name="40% - Акцент1 6" xfId="111"/>
    <cellStyle name="40% — акцент1 6" xfId="281"/>
    <cellStyle name="40% - Акцент1 6 10" xfId="6243"/>
    <cellStyle name="40% - Акцент1 6 11" xfId="7482"/>
    <cellStyle name="40% - Акцент1 6 2" xfId="216"/>
    <cellStyle name="40% — акцент1 6 2" xfId="1327"/>
    <cellStyle name="40% - Акцент1 6 2 10" xfId="7800"/>
    <cellStyle name="40% - Акцент1 6 2 2" xfId="453"/>
    <cellStyle name="40% — акцент1 6 2 2" xfId="4774"/>
    <cellStyle name="40% - Акцент1 6 2 2 2" xfId="1499"/>
    <cellStyle name="40% - Акцент1 6 2 2 2 2" xfId="4946"/>
    <cellStyle name="40% - Акцент1 6 2 2 3" xfId="3778"/>
    <cellStyle name="40% - Акцент1 6 2 2 4" xfId="5823"/>
    <cellStyle name="40% - Акцент1 6 2 2 5" xfId="2573"/>
    <cellStyle name="40% - Акцент1 6 2 2 6" xfId="6576"/>
    <cellStyle name="40% - Акцент1 6 2 2 7" xfId="8497"/>
    <cellStyle name="40% - Акцент1 6 2 3" xfId="769"/>
    <cellStyle name="40% — акцент1 6 2 3" xfId="3606"/>
    <cellStyle name="40% - Акцент1 6 2 3 2" xfId="1815"/>
    <cellStyle name="40% - Акцент1 6 2 3 2 2" xfId="5262"/>
    <cellStyle name="40% - Акцент1 6 2 3 3" xfId="4094"/>
    <cellStyle name="40% - Акцент1 6 2 3 4" xfId="2889"/>
    <cellStyle name="40% - Акцент1 6 2 3 5" xfId="6887"/>
    <cellStyle name="40% - Акцент1 6 2 3 6" xfId="7765"/>
    <cellStyle name="40% - Акцент1 6 2 4" xfId="1261"/>
    <cellStyle name="40% — акцент1 6 2 4" xfId="7366"/>
    <cellStyle name="40% - Акцент1 6 2 4 2" xfId="4708"/>
    <cellStyle name="40% - Акцент1 6 2 4 3" xfId="3540"/>
    <cellStyle name="40% - Акцент1 6 2 4 4" xfId="8406"/>
    <cellStyle name="40% - Акцент1 6 2 5" xfId="4408"/>
    <cellStyle name="40% — акцент1 6 2 5" xfId="7741"/>
    <cellStyle name="40% - Акцент1 6 2 6" xfId="3240"/>
    <cellStyle name="40% - Акцент1 6 2 7" xfId="5547"/>
    <cellStyle name="40% - Акцент1 6 2 8" xfId="2335"/>
    <cellStyle name="40% - Акцент1 6 2 9" xfId="6346"/>
    <cellStyle name="40% - Акцент1 6 3" xfId="348"/>
    <cellStyle name="40% — акцент1 6 3" xfId="4516"/>
    <cellStyle name="40% - Акцент1 6 3 2" xfId="1394"/>
    <cellStyle name="40% - Акцент1 6 3 2 2" xfId="4841"/>
    <cellStyle name="40% - Акцент1 6 3 3" xfId="3673"/>
    <cellStyle name="40% - Акцент1 6 3 4" xfId="5727"/>
    <cellStyle name="40% - Акцент1 6 3 5" xfId="2468"/>
    <cellStyle name="40% - Акцент1 6 3 6" xfId="6476"/>
    <cellStyle name="40% - Акцент1 6 3 7" xfId="8324"/>
    <cellStyle name="40% - Акцент1 6 4" xfId="664"/>
    <cellStyle name="40% — акцент1 6 4" xfId="3348"/>
    <cellStyle name="40% - Акцент1 6 4 2" xfId="1710"/>
    <cellStyle name="40% - Акцент1 6 4 2 2" xfId="5157"/>
    <cellStyle name="40% - Акцент1 6 4 3" xfId="3989"/>
    <cellStyle name="40% - Акцент1 6 4 4" xfId="5955"/>
    <cellStyle name="40% - Акцент1 6 4 5" xfId="2784"/>
    <cellStyle name="40% - Акцент1 6 4 6" xfId="6784"/>
    <cellStyle name="40% - Акцент1 6 4 7" xfId="8531"/>
    <cellStyle name="40% - Акцент1 6 5" xfId="1156"/>
    <cellStyle name="40% — акцент1 6 5" xfId="5648"/>
    <cellStyle name="40% - Акцент1 6 5 2" xfId="4603"/>
    <cellStyle name="40% - Акцент1 6 5 3" xfId="3435"/>
    <cellStyle name="40% - Акцент1 6 5 4" xfId="7228"/>
    <cellStyle name="40% - Акцент1 6 5 5" xfId="8510"/>
    <cellStyle name="40% - Акцент1 6 6" xfId="4303"/>
    <cellStyle name="40% — акцент1 6 6" xfId="2401"/>
    <cellStyle name="40% - Акцент1 6 7" xfId="3135"/>
    <cellStyle name="40% — акцент1 6 7" xfId="6412"/>
    <cellStyle name="40% - Акцент1 6 8" xfId="5451"/>
    <cellStyle name="40% — акцент1 6 8" xfId="7093"/>
    <cellStyle name="40% - Акцент1 6 9" xfId="2230"/>
    <cellStyle name="40% - Акцент1 7" xfId="124"/>
    <cellStyle name="40% — акцент1 7" xfId="597"/>
    <cellStyle name="40% - Акцент1 7 10" xfId="6256"/>
    <cellStyle name="40% - Акцент1 7 11" xfId="6331"/>
    <cellStyle name="40% - Акцент1 7 2" xfId="229"/>
    <cellStyle name="40% — акцент1 7 2" xfId="1643"/>
    <cellStyle name="40% - Акцент1 7 2 10" xfId="7785"/>
    <cellStyle name="40% - Акцент1 7 2 2" xfId="466"/>
    <cellStyle name="40% — акцент1 7 2 2" xfId="5090"/>
    <cellStyle name="40% - Акцент1 7 2 2 2" xfId="1512"/>
    <cellStyle name="40% - Акцент1 7 2 2 2 2" xfId="4959"/>
    <cellStyle name="40% - Акцент1 7 2 2 3" xfId="3791"/>
    <cellStyle name="40% - Акцент1 7 2 2 4" xfId="2586"/>
    <cellStyle name="40% - Акцент1 7 2 2 5" xfId="6589"/>
    <cellStyle name="40% - Акцент1 7 2 2 6" xfId="7746"/>
    <cellStyle name="40% - Акцент1 7 2 3" xfId="782"/>
    <cellStyle name="40% — акцент1 7 2 3" xfId="8124"/>
    <cellStyle name="40% - Акцент1 7 2 3 2" xfId="1828"/>
    <cellStyle name="40% - Акцент1 7 2 3 2 2" xfId="5275"/>
    <cellStyle name="40% - Акцент1 7 2 3 3" xfId="4107"/>
    <cellStyle name="40% - Акцент1 7 2 3 4" xfId="2902"/>
    <cellStyle name="40% - Акцент1 7 2 3 5" xfId="8503"/>
    <cellStyle name="40% - Акцент1 7 2 4" xfId="1274"/>
    <cellStyle name="40% — акцент1 7 2 4" xfId="8687"/>
    <cellStyle name="40% - Акцент1 7 2 4 2" xfId="4721"/>
    <cellStyle name="40% - Акцент1 7 2 4 3" xfId="3553"/>
    <cellStyle name="40% - Акцент1 7 2 5" xfId="4421"/>
    <cellStyle name="40% - Акцент1 7 2 6" xfId="3253"/>
    <cellStyle name="40% - Акцент1 7 2 7" xfId="5559"/>
    <cellStyle name="40% - Акцент1 7 2 8" xfId="2348"/>
    <cellStyle name="40% - Акцент1 7 2 9" xfId="6359"/>
    <cellStyle name="40% - Акцент1 7 3" xfId="361"/>
    <cellStyle name="40% — акцент1 7 3" xfId="3922"/>
    <cellStyle name="40% - Акцент1 7 3 2" xfId="1407"/>
    <cellStyle name="40% - Акцент1 7 3 2 2" xfId="4854"/>
    <cellStyle name="40% - Акцент1 7 3 3" xfId="3686"/>
    <cellStyle name="40% - Акцент1 7 3 4" xfId="5739"/>
    <cellStyle name="40% - Акцент1 7 3 5" xfId="2481"/>
    <cellStyle name="40% - Акцент1 7 3 6" xfId="6488"/>
    <cellStyle name="40% - Акцент1 7 3 7" xfId="7768"/>
    <cellStyle name="40% - Акцент1 7 4" xfId="677"/>
    <cellStyle name="40% — акцент1 7 4" xfId="5907"/>
    <cellStyle name="40% - Акцент1 7 4 2" xfId="1723"/>
    <cellStyle name="40% - Акцент1 7 4 2 2" xfId="5170"/>
    <cellStyle name="40% - Акцент1 7 4 3" xfId="4002"/>
    <cellStyle name="40% - Акцент1 7 4 4" xfId="2797"/>
    <cellStyle name="40% - Акцент1 7 4 5" xfId="6797"/>
    <cellStyle name="40% - Акцент1 7 4 6" xfId="8434"/>
    <cellStyle name="40% - Акцент1 7 5" xfId="1169"/>
    <cellStyle name="40% — акцент1 7 5" xfId="2717"/>
    <cellStyle name="40% - Акцент1 7 5 2" xfId="4616"/>
    <cellStyle name="40% - Акцент1 7 5 3" xfId="3448"/>
    <cellStyle name="40% - Акцент1 7 5 4" xfId="7241"/>
    <cellStyle name="40% - Акцент1 7 5 5" xfId="8541"/>
    <cellStyle name="40% - Акцент1 7 6" xfId="4316"/>
    <cellStyle name="40% — акцент1 7 6" xfId="6718"/>
    <cellStyle name="40% - Акцент1 7 7" xfId="3148"/>
    <cellStyle name="40% — акцент1 7 7" xfId="8314"/>
    <cellStyle name="40% - Акцент1 7 8" xfId="5463"/>
    <cellStyle name="40% - Акцент1 7 9" xfId="2243"/>
    <cellStyle name="40% - Акцент1 8" xfId="137"/>
    <cellStyle name="40% — акцент1 8" xfId="885"/>
    <cellStyle name="40% - Акцент1 8 10" xfId="6269"/>
    <cellStyle name="40% - Акцент1 8 11" xfId="8084"/>
    <cellStyle name="40% - Акцент1 8 2" xfId="242"/>
    <cellStyle name="40% — акцент1 8 2" xfId="1931"/>
    <cellStyle name="40% - Акцент1 8 2 10" xfId="6920"/>
    <cellStyle name="40% - Акцент1 8 2 2" xfId="479"/>
    <cellStyle name="40% — акцент1 8 2 2" xfId="4536"/>
    <cellStyle name="40% - Акцент1 8 2 2 2" xfId="1525"/>
    <cellStyle name="40% - Акцент1 8 2 2 2 2" xfId="4972"/>
    <cellStyle name="40% - Акцент1 8 2 2 3" xfId="3804"/>
    <cellStyle name="40% - Акцент1 8 2 2 4" xfId="2599"/>
    <cellStyle name="40% - Акцент1 8 2 2 5" xfId="6602"/>
    <cellStyle name="40% - Акцент1 8 2 2 6" xfId="8332"/>
    <cellStyle name="40% - Акцент1 8 2 3" xfId="795"/>
    <cellStyle name="40% — акцент1 8 2 3" xfId="7812"/>
    <cellStyle name="40% - Акцент1 8 2 3 2" xfId="1841"/>
    <cellStyle name="40% - Акцент1 8 2 3 2 2" xfId="5288"/>
    <cellStyle name="40% - Акцент1 8 2 3 3" xfId="4120"/>
    <cellStyle name="40% - Акцент1 8 2 3 4" xfId="2915"/>
    <cellStyle name="40% - Акцент1 8 2 3 5" xfId="7594"/>
    <cellStyle name="40% - Акцент1 8 2 4" xfId="1287"/>
    <cellStyle name="40% — акцент1 8 2 4" xfId="8160"/>
    <cellStyle name="40% - Акцент1 8 2 4 2" xfId="4734"/>
    <cellStyle name="40% - Акцент1 8 2 4 3" xfId="3566"/>
    <cellStyle name="40% - Акцент1 8 2 5" xfId="4434"/>
    <cellStyle name="40% - Акцент1 8 2 6" xfId="3266"/>
    <cellStyle name="40% - Акцент1 8 2 7" xfId="5571"/>
    <cellStyle name="40% - Акцент1 8 2 8" xfId="2361"/>
    <cellStyle name="40% - Акцент1 8 2 9" xfId="6372"/>
    <cellStyle name="40% - Акцент1 8 3" xfId="374"/>
    <cellStyle name="40% — акцент1 8 3" xfId="3368"/>
    <cellStyle name="40% - Акцент1 8 3 2" xfId="1420"/>
    <cellStyle name="40% - Акцент1 8 3 2 2" xfId="4867"/>
    <cellStyle name="40% - Акцент1 8 3 3" xfId="3699"/>
    <cellStyle name="40% - Акцент1 8 3 4" xfId="5751"/>
    <cellStyle name="40% - Акцент1 8 3 5" xfId="2494"/>
    <cellStyle name="40% - Акцент1 8 3 6" xfId="6500"/>
    <cellStyle name="40% - Акцент1 8 3 7" xfId="8505"/>
    <cellStyle name="40% - Акцент1 8 4" xfId="690"/>
    <cellStyle name="40% — акцент1 8 4" xfId="5667"/>
    <cellStyle name="40% - Акцент1 8 4 2" xfId="1736"/>
    <cellStyle name="40% - Акцент1 8 4 2 2" xfId="5183"/>
    <cellStyle name="40% - Акцент1 8 4 3" xfId="4015"/>
    <cellStyle name="40% - Акцент1 8 4 4" xfId="2810"/>
    <cellStyle name="40% - Акцент1 8 4 5" xfId="6809"/>
    <cellStyle name="40% - Акцент1 8 4 6" xfId="7732"/>
    <cellStyle name="40% - Акцент1 8 5" xfId="1182"/>
    <cellStyle name="40% — акцент1 8 5" xfId="3005"/>
    <cellStyle name="40% - Акцент1 8 5 2" xfId="4629"/>
    <cellStyle name="40% - Акцент1 8 5 3" xfId="3461"/>
    <cellStyle name="40% - Акцент1 8 5 4" xfId="7253"/>
    <cellStyle name="40% - Акцент1 8 5 5" xfId="7142"/>
    <cellStyle name="40% - Акцент1 8 6" xfId="4329"/>
    <cellStyle name="40% — акцент1 8 6" xfId="6985"/>
    <cellStyle name="40% - Акцент1 8 7" xfId="3161"/>
    <cellStyle name="40% — акцент1 8 7" xfId="8302"/>
    <cellStyle name="40% - Акцент1 8 8" xfId="5475"/>
    <cellStyle name="40% - Акцент1 8 9" xfId="2256"/>
    <cellStyle name="40% - Акцент1 9" xfId="584"/>
    <cellStyle name="40% — акцент1 9" xfId="890"/>
    <cellStyle name="40% - Акцент1 9 2" xfId="834"/>
    <cellStyle name="40% — акцент1 9 2" xfId="1936"/>
    <cellStyle name="40% - Акцент1 9 2 2" xfId="1880"/>
    <cellStyle name="40% — акцент1 9 2 2" xfId="4211"/>
    <cellStyle name="40% - Акцент1 9 2 2 2" xfId="5327"/>
    <cellStyle name="40% - Акцент1 9 2 2 3" xfId="8251"/>
    <cellStyle name="40% - Акцент1 9 2 2 4" xfId="8736"/>
    <cellStyle name="40% - Акцент1 9 2 3" xfId="4159"/>
    <cellStyle name="40% — акцент1 9 2 3" xfId="7653"/>
    <cellStyle name="40% - Акцент1 9 2 4" xfId="6039"/>
    <cellStyle name="40% — акцент1 9 2 4" xfId="7901"/>
    <cellStyle name="40% - Акцент1 9 2 5" xfId="2954"/>
    <cellStyle name="40% - Акцент1 9 2 6" xfId="6935"/>
    <cellStyle name="40% - Акцент1 9 2 7" xfId="7539"/>
    <cellStyle name="40% - Акцент1 9 3" xfId="1630"/>
    <cellStyle name="40% — акцент1 9 3" xfId="6063"/>
    <cellStyle name="40% - Акцент1 9 3 2" xfId="5077"/>
    <cellStyle name="40% - Акцент1 9 3 3" xfId="3909"/>
    <cellStyle name="40% - Акцент1 9 3 4" xfId="7508"/>
    <cellStyle name="40% - Акцент1 9 3 5" xfId="7766"/>
    <cellStyle name="40% - Акцент1 9 4" xfId="4473"/>
    <cellStyle name="40% — акцент1 9 4" xfId="3010"/>
    <cellStyle name="40% - Акцент1 9 5" xfId="3305"/>
    <cellStyle name="40% — акцент1 9 5" xfId="6990"/>
    <cellStyle name="40% - Акцент1 9 6" xfId="5607"/>
    <cellStyle name="40% — акцент1 9 6" xfId="7085"/>
    <cellStyle name="40% - Акцент1 9 7" xfId="2704"/>
    <cellStyle name="40% - Акцент1 9 8" xfId="6705"/>
    <cellStyle name="40% - Акцент1 9 9" xfId="7964"/>
    <cellStyle name="40% — акцент2" xfId="24" builtinId="35" customBuiltin="1"/>
    <cellStyle name="40% - Акцент2 10" xfId="847"/>
    <cellStyle name="40% — акцент2 10" xfId="912"/>
    <cellStyle name="40% - Акцент2 10 2" xfId="1893"/>
    <cellStyle name="40% — акцент2 10 2" xfId="1958"/>
    <cellStyle name="40% - Акцент2 10 2 2" xfId="5340"/>
    <cellStyle name="40% — акцент2 10 2 2" xfId="4224"/>
    <cellStyle name="40% - Акцент2 10 2 3" xfId="4172"/>
    <cellStyle name="40% — акцент2 10 2 3" xfId="7666"/>
    <cellStyle name="40% - Акцент2 10 2 4" xfId="7625"/>
    <cellStyle name="40% — акцент2 10 2 4" xfId="7460"/>
    <cellStyle name="40% - Акцент2 10 2 5" xfId="7057"/>
    <cellStyle name="40% - Акцент2 10 3" xfId="4486"/>
    <cellStyle name="40% — акцент2 10 3" xfId="6076"/>
    <cellStyle name="40% - Акцент2 10 4" xfId="3318"/>
    <cellStyle name="40% — акцент2 10 4" xfId="3032"/>
    <cellStyle name="40% - Акцент2 10 5" xfId="5620"/>
    <cellStyle name="40% — акцент2 10 5" xfId="7012"/>
    <cellStyle name="40% - Акцент2 10 6" xfId="2967"/>
    <cellStyle name="40% — акцент2 10 6" xfId="7422"/>
    <cellStyle name="40% - Акцент2 10 7" xfId="6948"/>
    <cellStyle name="40% - Акцент2 10 8" xfId="7877"/>
    <cellStyle name="40% - Акцент2 11" xfId="861"/>
    <cellStyle name="40% — акцент2 11" xfId="928"/>
    <cellStyle name="40% - Акцент2 11 2" xfId="1907"/>
    <cellStyle name="40% — акцент2 11 2" xfId="1974"/>
    <cellStyle name="40% - Акцент2 11 2 2" xfId="5354"/>
    <cellStyle name="40% — акцент2 11 2 2" xfId="4238"/>
    <cellStyle name="40% - Акцент2 11 2 3" xfId="4186"/>
    <cellStyle name="40% — акцент2 11 2 3" xfId="7680"/>
    <cellStyle name="40% - Акцент2 11 2 4" xfId="7638"/>
    <cellStyle name="40% — акцент2 11 2 4" xfId="7730"/>
    <cellStyle name="40% - Акцент2 11 2 5" xfId="7613"/>
    <cellStyle name="40% - Акцент2 11 3" xfId="4500"/>
    <cellStyle name="40% — акцент2 11 3" xfId="6089"/>
    <cellStyle name="40% - Акцент2 11 4" xfId="3332"/>
    <cellStyle name="40% — акцент2 11 4" xfId="3045"/>
    <cellStyle name="40% - Акцент2 11 5" xfId="5633"/>
    <cellStyle name="40% — акцент2 11 5" xfId="7025"/>
    <cellStyle name="40% - Акцент2 11 6" xfId="2981"/>
    <cellStyle name="40% — акцент2 11 6" xfId="7798"/>
    <cellStyle name="40% - Акцент2 11 7" xfId="6962"/>
    <cellStyle name="40% - Акцент2 11 8" xfId="8495"/>
    <cellStyle name="40% - Акцент2 12" xfId="874"/>
    <cellStyle name="40% — акцент2 12" xfId="941"/>
    <cellStyle name="40% - Акцент2 12 2" xfId="1920"/>
    <cellStyle name="40% — акцент2 12 2" xfId="1987"/>
    <cellStyle name="40% - Акцент2 12 2 2" xfId="5367"/>
    <cellStyle name="40% - Акцент2 12 2 3" xfId="8274"/>
    <cellStyle name="40% - Акцент2 12 2 4" xfId="8750"/>
    <cellStyle name="40% - Акцент2 12 3" xfId="4199"/>
    <cellStyle name="40% — акцент2 12 3" xfId="5382"/>
    <cellStyle name="40% - Акцент2 12 4" xfId="6053"/>
    <cellStyle name="40% — акцент2 12 4" xfId="8287"/>
    <cellStyle name="40% - Акцент2 12 5" xfId="2994"/>
    <cellStyle name="40% — акцент2 12 5" xfId="8762"/>
    <cellStyle name="40% - Акцент2 12 6" xfId="6974"/>
    <cellStyle name="40% - Акцент2 12 7" xfId="7744"/>
    <cellStyle name="40% - Акцент2 13" xfId="2097"/>
    <cellStyle name="40% — акцент2 13" xfId="945"/>
    <cellStyle name="40% — акцент2 13 2" xfId="1991"/>
    <cellStyle name="40% — акцент2 13 3" xfId="5392"/>
    <cellStyle name="40% - Акцент2 14" xfId="2103"/>
    <cellStyle name="40% — акцент2 14" xfId="968"/>
    <cellStyle name="40% — акцент2 14 2" xfId="2014"/>
    <cellStyle name="40% — акцент2 14 3" xfId="3064"/>
    <cellStyle name="40% — акцент2 15" xfId="980"/>
    <cellStyle name="40% — акцент2 15 2" xfId="2026"/>
    <cellStyle name="40% — акцент2 15 3" xfId="3055"/>
    <cellStyle name="40% — акцент2 16" xfId="992"/>
    <cellStyle name="40% — акцент2 16 2" xfId="2038"/>
    <cellStyle name="40% — акцент2 16 3" xfId="6103"/>
    <cellStyle name="40% — акцент2 17" xfId="1004"/>
    <cellStyle name="40% — акцент2 17 2" xfId="2050"/>
    <cellStyle name="40% — акцент2 17 3" xfId="6113"/>
    <cellStyle name="40% — акцент2 18" xfId="1015"/>
    <cellStyle name="40% — акцент2 18 2" xfId="2061"/>
    <cellStyle name="40% — акцент2 18 3" xfId="6128"/>
    <cellStyle name="40% — акцент2 19" xfId="1026"/>
    <cellStyle name="40% — акцент2 19 2" xfId="2072"/>
    <cellStyle name="40% — акцент2 19 3" xfId="6138"/>
    <cellStyle name="40% - Акцент2 2" xfId="55"/>
    <cellStyle name="40% — акцент2 2" xfId="152"/>
    <cellStyle name="40% - Акцент2 2 10" xfId="2175"/>
    <cellStyle name="40% — акцент2 2 10" xfId="7696"/>
    <cellStyle name="40% - Акцент2 2 11" xfId="6190"/>
    <cellStyle name="40% - Акцент2 2 12" xfId="6370"/>
    <cellStyle name="40% - Акцент2 2 2" xfId="165"/>
    <cellStyle name="40% — акцент2 2 2" xfId="389"/>
    <cellStyle name="40% - Акцент2 2 2 10" xfId="7740"/>
    <cellStyle name="40% - Акцент2 2 2 2" xfId="402"/>
    <cellStyle name="40% — акцент2 2 2 2" xfId="1435"/>
    <cellStyle name="40% - Акцент2 2 2 2 2" xfId="1448"/>
    <cellStyle name="40% — акцент2 2 2 2 2" xfId="4882"/>
    <cellStyle name="40% - Акцент2 2 2 2 2 2" xfId="4895"/>
    <cellStyle name="40% - Акцент2 2 2 2 2 3" xfId="7992"/>
    <cellStyle name="40% - Акцент2 2 2 2 2 4" xfId="8593"/>
    <cellStyle name="40% - Акцент2 2 2 2 3" xfId="3727"/>
    <cellStyle name="40% — акцент2 2 2 2 3" xfId="7979"/>
    <cellStyle name="40% - Акцент2 2 2 2 4" xfId="5777"/>
    <cellStyle name="40% — акцент2 2 2 2 4" xfId="8266"/>
    <cellStyle name="40% - Акцент2 2 2 2 5" xfId="2522"/>
    <cellStyle name="40% - Акцент2 2 2 2 6" xfId="6526"/>
    <cellStyle name="40% - Акцент2 2 2 2 7" xfId="7959"/>
    <cellStyle name="40% - Акцент2 2 2 3" xfId="718"/>
    <cellStyle name="40% — акцент2 2 2 3" xfId="3714"/>
    <cellStyle name="40% - Акцент2 2 2 3 2" xfId="1764"/>
    <cellStyle name="40% - Акцент2 2 2 3 2 2" xfId="5211"/>
    <cellStyle name="40% - Акцент2 2 2 3 3" xfId="4043"/>
    <cellStyle name="40% - Акцент2 2 2 3 4" xfId="5981"/>
    <cellStyle name="40% - Акцент2 2 2 3 5" xfId="2838"/>
    <cellStyle name="40% - Акцент2 2 2 3 6" xfId="6836"/>
    <cellStyle name="40% - Акцент2 2 2 3 7" xfId="8379"/>
    <cellStyle name="40% - Акцент2 2 2 4" xfId="1210"/>
    <cellStyle name="40% — акцент2 2 2 4" xfId="5765"/>
    <cellStyle name="40% - Акцент2 2 2 4 2" xfId="4657"/>
    <cellStyle name="40% - Акцент2 2 2 4 3" xfId="3489"/>
    <cellStyle name="40% - Акцент2 2 2 4 4" xfId="7281"/>
    <cellStyle name="40% - Акцент2 2 2 4 5" xfId="7073"/>
    <cellStyle name="40% - Акцент2 2 2 5" xfId="4357"/>
    <cellStyle name="40% — акцент2 2 2 5" xfId="2509"/>
    <cellStyle name="40% - Акцент2 2 2 6" xfId="3189"/>
    <cellStyle name="40% — акцент2 2 2 6" xfId="6514"/>
    <cellStyle name="40% - Акцент2 2 2 7" xfId="5501"/>
    <cellStyle name="40% — акцент2 2 2 7" xfId="8448"/>
    <cellStyle name="40% - Акцент2 2 2 8" xfId="2284"/>
    <cellStyle name="40% - Акцент2 2 2 9" xfId="6296"/>
    <cellStyle name="40% - Акцент2 2 3" xfId="507"/>
    <cellStyle name="40% — акцент2 2 3" xfId="705"/>
    <cellStyle name="40% - Акцент2 2 3 2" xfId="1553"/>
    <cellStyle name="40% — акцент2 2 3 2" xfId="1751"/>
    <cellStyle name="40% - Акцент2 2 3 2 2" xfId="5000"/>
    <cellStyle name="40% — акцент2 2 3 2 2" xfId="5198"/>
    <cellStyle name="40% - Акцент2 2 3 2 3" xfId="8062"/>
    <cellStyle name="40% — акцент2 2 3 2 3" xfId="8177"/>
    <cellStyle name="40% - Акцент2 2 3 2 4" xfId="8641"/>
    <cellStyle name="40% — акцент2 2 3 2 4" xfId="8702"/>
    <cellStyle name="40% - Акцент2 2 3 3" xfId="3832"/>
    <cellStyle name="40% — акцент2 2 3 3" xfId="4030"/>
    <cellStyle name="40% - Акцент2 2 3 4" xfId="5849"/>
    <cellStyle name="40% — акцент2 2 3 4" xfId="5969"/>
    <cellStyle name="40% - Акцент2 2 3 5" xfId="2627"/>
    <cellStyle name="40% — акцент2 2 3 5" xfId="2825"/>
    <cellStyle name="40% - Акцент2 2 3 6" xfId="6630"/>
    <cellStyle name="40% — акцент2 2 3 6" xfId="6823"/>
    <cellStyle name="40% - Акцент2 2 3 7" xfId="8566"/>
    <cellStyle name="40% — акцент2 2 3 7" xfId="8189"/>
    <cellStyle name="40% - Акцент2 2 4" xfId="296"/>
    <cellStyle name="40% — акцент2 2 4" xfId="1197"/>
    <cellStyle name="40% - Акцент2 2 4 2" xfId="1342"/>
    <cellStyle name="40% — акцент2 2 4 2" xfId="4644"/>
    <cellStyle name="40% - Акцент2 2 4 2 2" xfId="4789"/>
    <cellStyle name="40% - Акцент2 2 4 2 3" xfId="7920"/>
    <cellStyle name="40% - Акцент2 2 4 2 4" xfId="8498"/>
    <cellStyle name="40% - Акцент2 2 4 3" xfId="3621"/>
    <cellStyle name="40% — акцент2 2 4 3" xfId="3476"/>
    <cellStyle name="40% - Акцент2 2 4 4" xfId="5681"/>
    <cellStyle name="40% — акцент2 2 4 4" xfId="7268"/>
    <cellStyle name="40% - Акцент2 2 4 5" xfId="2416"/>
    <cellStyle name="40% — акцент2 2 4 5" xfId="7971"/>
    <cellStyle name="40% - Акцент2 2 4 6" xfId="6426"/>
    <cellStyle name="40% - Акцент2 2 4 7" xfId="6185"/>
    <cellStyle name="40% - Акцент2 2 5" xfId="612"/>
    <cellStyle name="40% — акцент2 2 5" xfId="4344"/>
    <cellStyle name="40% - Акцент2 2 5 2" xfId="1658"/>
    <cellStyle name="40% - Акцент2 2 5 2 2" xfId="5105"/>
    <cellStyle name="40% - Акцент2 2 5 3" xfId="3937"/>
    <cellStyle name="40% - Акцент2 2 5 4" xfId="5921"/>
    <cellStyle name="40% - Акцент2 2 5 5" xfId="2732"/>
    <cellStyle name="40% - Акцент2 2 5 6" xfId="6733"/>
    <cellStyle name="40% - Акцент2 2 5 7" xfId="8349"/>
    <cellStyle name="40% - Акцент2 2 6" xfId="1103"/>
    <cellStyle name="40% — акцент2 2 6" xfId="3176"/>
    <cellStyle name="40% - Акцент2 2 6 2" xfId="4551"/>
    <cellStyle name="40% - Акцент2 2 6 3" xfId="3383"/>
    <cellStyle name="40% - Акцент2 2 6 4" xfId="7178"/>
    <cellStyle name="40% - Акцент2 2 6 5" xfId="8306"/>
    <cellStyle name="40% - Акцент2 2 7" xfId="4251"/>
    <cellStyle name="40% — акцент2 2 7" xfId="5489"/>
    <cellStyle name="40% - Акцент2 2 8" xfId="3082"/>
    <cellStyle name="40% — акцент2 2 8" xfId="2271"/>
    <cellStyle name="40% - Акцент2 2 9" xfId="5405"/>
    <cellStyle name="40% — акцент2 2 9" xfId="6283"/>
    <cellStyle name="40% — акцент2 20" xfId="1035"/>
    <cellStyle name="40% — акцент2 20 2" xfId="2081"/>
    <cellStyle name="40% — акцент2 20 3" xfId="6152"/>
    <cellStyle name="40% — акцент2 21" xfId="1047"/>
    <cellStyle name="40% — акцент2 21 2" xfId="6165"/>
    <cellStyle name="40% — акцент2 22" xfId="1057"/>
    <cellStyle name="40% — акцент2 23" xfId="1081"/>
    <cellStyle name="40% — акцент2 24" xfId="1068"/>
    <cellStyle name="40% — акцент2 25" xfId="2116"/>
    <cellStyle name="40% — акцент2 26" xfId="2125"/>
    <cellStyle name="40% — акцент2 27" xfId="2148"/>
    <cellStyle name="40% — акцент2 28" xfId="2150"/>
    <cellStyle name="40% — акцент2 29" xfId="7083"/>
    <cellStyle name="40% - Акцент2 3" xfId="72"/>
    <cellStyle name="40% — акцент2 3" xfId="257"/>
    <cellStyle name="40% - Акцент2 3 10" xfId="2191"/>
    <cellStyle name="40% — акцент2 3 10" xfId="6383"/>
    <cellStyle name="40% - Акцент2 3 11" xfId="6204"/>
    <cellStyle name="40% - Акцент2 3 12" xfId="8212"/>
    <cellStyle name="40% - Акцент2 3 2" xfId="179"/>
    <cellStyle name="40% — акцент2 3 2" xfId="494"/>
    <cellStyle name="40% - Акцент2 3 2 10" xfId="7040"/>
    <cellStyle name="40% - Акцент2 3 2 2" xfId="416"/>
    <cellStyle name="40% — акцент2 3 2 2" xfId="1540"/>
    <cellStyle name="40% - Акцент2 3 2 2 2" xfId="1462"/>
    <cellStyle name="40% — акцент2 3 2 2 2" xfId="4987"/>
    <cellStyle name="40% - Акцент2 3 2 2 2 2" xfId="4909"/>
    <cellStyle name="40% - Акцент2 3 2 2 2 3" xfId="8006"/>
    <cellStyle name="40% - Акцент2 3 2 2 2 4" xfId="8605"/>
    <cellStyle name="40% - Акцент2 3 2 2 3" xfId="3741"/>
    <cellStyle name="40% — акцент2 3 2 2 3" xfId="8049"/>
    <cellStyle name="40% - Акцент2 3 2 2 4" xfId="5789"/>
    <cellStyle name="40% — акцент2 3 2 2 4" xfId="8629"/>
    <cellStyle name="40% - Акцент2 3 2 2 5" xfId="2536"/>
    <cellStyle name="40% - Акцент2 3 2 2 6" xfId="6540"/>
    <cellStyle name="40% - Акцент2 3 2 2 7" xfId="7443"/>
    <cellStyle name="40% - Акцент2 3 2 3" xfId="732"/>
    <cellStyle name="40% — акцент2 3 2 3" xfId="3819"/>
    <cellStyle name="40% - Акцент2 3 2 3 2" xfId="1778"/>
    <cellStyle name="40% - Акцент2 3 2 3 2 2" xfId="5225"/>
    <cellStyle name="40% - Акцент2 3 2 3 3" xfId="4057"/>
    <cellStyle name="40% - Акцент2 3 2 3 4" xfId="5993"/>
    <cellStyle name="40% - Акцент2 3 2 3 5" xfId="2852"/>
    <cellStyle name="40% - Акцент2 3 2 3 6" xfId="6850"/>
    <cellStyle name="40% - Акцент2 3 2 3 7" xfId="8547"/>
    <cellStyle name="40% - Акцент2 3 2 4" xfId="1224"/>
    <cellStyle name="40% — акцент2 3 2 4" xfId="5837"/>
    <cellStyle name="40% - Акцент2 3 2 4 2" xfId="4671"/>
    <cellStyle name="40% - Акцент2 3 2 4 3" xfId="3503"/>
    <cellStyle name="40% - Акцент2 3 2 4 4" xfId="7295"/>
    <cellStyle name="40% - Акцент2 3 2 4 5" xfId="7328"/>
    <cellStyle name="40% - Акцент2 3 2 5" xfId="4371"/>
    <cellStyle name="40% — акцент2 3 2 5" xfId="2614"/>
    <cellStyle name="40% - Акцент2 3 2 6" xfId="3203"/>
    <cellStyle name="40% — акцент2 3 2 6" xfId="6617"/>
    <cellStyle name="40% - Акцент2 3 2 7" xfId="5513"/>
    <cellStyle name="40% — акцент2 3 2 7" xfId="8337"/>
    <cellStyle name="40% - Акцент2 3 2 8" xfId="2298"/>
    <cellStyle name="40% - Акцент2 3 2 9" xfId="6309"/>
    <cellStyle name="40% - Акцент2 3 3" xfId="522"/>
    <cellStyle name="40% — акцент2 3 3" xfId="810"/>
    <cellStyle name="40% - Акцент2 3 3 2" xfId="1568"/>
    <cellStyle name="40% — акцент2 3 3 2" xfId="1856"/>
    <cellStyle name="40% - Акцент2 3 3 2 2" xfId="5015"/>
    <cellStyle name="40% — акцент2 3 3 2 2" xfId="5303"/>
    <cellStyle name="40% - Акцент2 3 3 2 3" xfId="8075"/>
    <cellStyle name="40% — акцент2 3 3 2 3" xfId="8227"/>
    <cellStyle name="40% - Акцент2 3 3 2 4" xfId="8653"/>
    <cellStyle name="40% — акцент2 3 3 2 4" xfId="8714"/>
    <cellStyle name="40% - Акцент2 3 3 3" xfId="3847"/>
    <cellStyle name="40% — акцент2 3 3 3" xfId="4135"/>
    <cellStyle name="40% - Акцент2 3 3 4" xfId="5861"/>
    <cellStyle name="40% — акцент2 3 3 4" xfId="6017"/>
    <cellStyle name="40% - Акцент2 3 3 5" xfId="2642"/>
    <cellStyle name="40% — акцент2 3 3 5" xfId="2930"/>
    <cellStyle name="40% - Акцент2 3 3 6" xfId="6644"/>
    <cellStyle name="40% — акцент2 3 3 6" xfId="6911"/>
    <cellStyle name="40% - Акцент2 3 3 7" xfId="7794"/>
    <cellStyle name="40% — акцент2 3 3 7" xfId="7957"/>
    <cellStyle name="40% - Акцент2 3 4" xfId="311"/>
    <cellStyle name="40% — акцент2 3 4" xfId="1302"/>
    <cellStyle name="40% - Акцент2 3 4 2" xfId="1357"/>
    <cellStyle name="40% — акцент2 3 4 2" xfId="4749"/>
    <cellStyle name="40% - Акцент2 3 4 2 2" xfId="4804"/>
    <cellStyle name="40% - Акцент2 3 4 2 3" xfId="7934"/>
    <cellStyle name="40% - Акцент2 3 4 2 4" xfId="8475"/>
    <cellStyle name="40% - Акцент2 3 4 3" xfId="3636"/>
    <cellStyle name="40% — акцент2 3 4 3" xfId="3581"/>
    <cellStyle name="40% - Акцент2 3 4 4" xfId="5693"/>
    <cellStyle name="40% — акцент2 3 4 4" xfId="7341"/>
    <cellStyle name="40% - Акцент2 3 4 5" xfId="2431"/>
    <cellStyle name="40% — акцент2 3 4 5" xfId="8521"/>
    <cellStyle name="40% - Акцент2 3 4 6" xfId="6440"/>
    <cellStyle name="40% - Акцент2 3 4 7" xfId="2158"/>
    <cellStyle name="40% - Акцент2 3 5" xfId="627"/>
    <cellStyle name="40% — акцент2 3 5" xfId="4449"/>
    <cellStyle name="40% - Акцент2 3 5 2" xfId="1673"/>
    <cellStyle name="40% - Акцент2 3 5 2 2" xfId="5120"/>
    <cellStyle name="40% - Акцент2 3 5 3" xfId="3952"/>
    <cellStyle name="40% - Акцент2 3 5 4" xfId="5933"/>
    <cellStyle name="40% - Акцент2 3 5 5" xfId="2747"/>
    <cellStyle name="40% - Акцент2 3 5 6" xfId="6747"/>
    <cellStyle name="40% - Акцент2 3 5 7" xfId="7840"/>
    <cellStyle name="40% - Акцент2 3 6" xfId="1119"/>
    <cellStyle name="40% — акцент2 3 6" xfId="3281"/>
    <cellStyle name="40% - Акцент2 3 6 2" xfId="4566"/>
    <cellStyle name="40% - Акцент2 3 6 3" xfId="3398"/>
    <cellStyle name="40% - Акцент2 3 6 4" xfId="7192"/>
    <cellStyle name="40% - Акцент2 3 6 5" xfId="7609"/>
    <cellStyle name="40% - Акцент2 3 7" xfId="4266"/>
    <cellStyle name="40% — акцент2 3 7" xfId="5585"/>
    <cellStyle name="40% - Акцент2 3 8" xfId="3098"/>
    <cellStyle name="40% — акцент2 3 8" xfId="2376"/>
    <cellStyle name="40% - Акцент2 3 9" xfId="5417"/>
    <cellStyle name="40% — акцент2 3 9" xfId="6387"/>
    <cellStyle name="40% — акцент2 30" xfId="8477"/>
    <cellStyle name="40% — акцент2 31" xfId="8776"/>
    <cellStyle name="40% — акцент2 32" xfId="8786"/>
    <cellStyle name="40% - Акцент2 4" xfId="87"/>
    <cellStyle name="40% — акцент2 4" xfId="270"/>
    <cellStyle name="40% - Акцент2 4 10" xfId="2206"/>
    <cellStyle name="40% — акцент2 4 10" xfId="7829"/>
    <cellStyle name="40% - Акцент2 4 11" xfId="6219"/>
    <cellStyle name="40% - Акцент2 4 12" xfId="7960"/>
    <cellStyle name="40% - Акцент2 4 2" xfId="192"/>
    <cellStyle name="40% — акцент2 4 2" xfId="562"/>
    <cellStyle name="40% - Акцент2 4 2 10" xfId="7088"/>
    <cellStyle name="40% - Акцент2 4 2 2" xfId="429"/>
    <cellStyle name="40% — акцент2 4 2 2" xfId="1608"/>
    <cellStyle name="40% - Акцент2 4 2 2 2" xfId="1475"/>
    <cellStyle name="40% — акцент2 4 2 2 2" xfId="5055"/>
    <cellStyle name="40% - Акцент2 4 2 2 2 2" xfId="4922"/>
    <cellStyle name="40% - Акцент2 4 2 2 2 3" xfId="8019"/>
    <cellStyle name="40% - Акцент2 4 2 2 2 4" xfId="8617"/>
    <cellStyle name="40% - Акцент2 4 2 2 3" xfId="3754"/>
    <cellStyle name="40% — акцент2 4 2 2 3" xfId="8106"/>
    <cellStyle name="40% - Акцент2 4 2 2 4" xfId="5801"/>
    <cellStyle name="40% — акцент2 4 2 2 4" xfId="8677"/>
    <cellStyle name="40% - Акцент2 4 2 2 5" xfId="2549"/>
    <cellStyle name="40% - Акцент2 4 2 2 6" xfId="6552"/>
    <cellStyle name="40% - Акцент2 4 2 2 7" xfId="8405"/>
    <cellStyle name="40% - Акцент2 4 2 3" xfId="745"/>
    <cellStyle name="40% — акцент2 4 2 3" xfId="3887"/>
    <cellStyle name="40% - Акцент2 4 2 3 2" xfId="1791"/>
    <cellStyle name="40% - Акцент2 4 2 3 2 2" xfId="5238"/>
    <cellStyle name="40% - Акцент2 4 2 3 3" xfId="4070"/>
    <cellStyle name="40% - Акцент2 4 2 3 4" xfId="6005"/>
    <cellStyle name="40% - Акцент2 4 2 3 5" xfId="2865"/>
    <cellStyle name="40% - Акцент2 4 2 3 6" xfId="6863"/>
    <cellStyle name="40% - Акцент2 4 2 3 7" xfId="7170"/>
    <cellStyle name="40% - Акцент2 4 2 4" xfId="1237"/>
    <cellStyle name="40% — акцент2 4 2 4" xfId="5897"/>
    <cellStyle name="40% - Акцент2 4 2 4 2" xfId="4684"/>
    <cellStyle name="40% - Акцент2 4 2 4 3" xfId="3516"/>
    <cellStyle name="40% - Акцент2 4 2 4 4" xfId="7308"/>
    <cellStyle name="40% - Акцент2 4 2 4 5" xfId="8159"/>
    <cellStyle name="40% - Акцент2 4 2 5" xfId="4384"/>
    <cellStyle name="40% — акцент2 4 2 5" xfId="2682"/>
    <cellStyle name="40% - Акцент2 4 2 6" xfId="3216"/>
    <cellStyle name="40% — акцент2 4 2 6" xfId="6684"/>
    <cellStyle name="40% - Акцент2 4 2 7" xfId="5525"/>
    <cellStyle name="40% — акцент2 4 2 7" xfId="7522"/>
    <cellStyle name="40% - Акцент2 4 2 8" xfId="2311"/>
    <cellStyle name="40% - Акцент2 4 2 9" xfId="6322"/>
    <cellStyle name="40% - Акцент2 4 3" xfId="535"/>
    <cellStyle name="40% — акцент2 4 3" xfId="823"/>
    <cellStyle name="40% - Акцент2 4 3 2" xfId="1581"/>
    <cellStyle name="40% — акцент2 4 3 2" xfId="1869"/>
    <cellStyle name="40% - Акцент2 4 3 2 2" xfId="5028"/>
    <cellStyle name="40% — акцент2 4 3 2 2" xfId="5316"/>
    <cellStyle name="40% - Акцент2 4 3 2 3" xfId="8088"/>
    <cellStyle name="40% — акцент2 4 3 2 3" xfId="8240"/>
    <cellStyle name="40% - Акцент2 4 3 2 4" xfId="8665"/>
    <cellStyle name="40% — акцент2 4 3 2 4" xfId="8726"/>
    <cellStyle name="40% - Акцент2 4 3 3" xfId="3860"/>
    <cellStyle name="40% — акцент2 4 3 3" xfId="4148"/>
    <cellStyle name="40% - Акцент2 4 3 4" xfId="5873"/>
    <cellStyle name="40% — акцент2 4 3 4" xfId="6029"/>
    <cellStyle name="40% - Акцент2 4 3 5" xfId="2655"/>
    <cellStyle name="40% — акцент2 4 3 5" xfId="2943"/>
    <cellStyle name="40% - Акцент2 4 3 6" xfId="6657"/>
    <cellStyle name="40% — акцент2 4 3 6" xfId="6924"/>
    <cellStyle name="40% - Акцент2 4 3 7" xfId="7561"/>
    <cellStyle name="40% — акцент2 4 3 7" xfId="8442"/>
    <cellStyle name="40% - Акцент2 4 4" xfId="324"/>
    <cellStyle name="40% — акцент2 4 4" xfId="1315"/>
    <cellStyle name="40% - Акцент2 4 4 2" xfId="1370"/>
    <cellStyle name="40% — акцент2 4 4 2" xfId="4762"/>
    <cellStyle name="40% - Акцент2 4 4 2 2" xfId="4817"/>
    <cellStyle name="40% - Акцент2 4 4 2 3" xfId="7947"/>
    <cellStyle name="40% - Акцент2 4 4 2 4" xfId="8492"/>
    <cellStyle name="40% - Акцент2 4 4 3" xfId="3649"/>
    <cellStyle name="40% — акцент2 4 4 3" xfId="3594"/>
    <cellStyle name="40% - Акцент2 4 4 4" xfId="5705"/>
    <cellStyle name="40% — акцент2 4 4 4" xfId="7354"/>
    <cellStyle name="40% - Акцент2 4 4 5" xfId="2444"/>
    <cellStyle name="40% — акцент2 4 4 5" xfId="7531"/>
    <cellStyle name="40% - Акцент2 4 4 6" xfId="6452"/>
    <cellStyle name="40% - Акцент2 4 4 7" xfId="8550"/>
    <cellStyle name="40% - Акцент2 4 5" xfId="640"/>
    <cellStyle name="40% — акцент2 4 5" xfId="4462"/>
    <cellStyle name="40% - Акцент2 4 5 2" xfId="1686"/>
    <cellStyle name="40% - Акцент2 4 5 2 2" xfId="5133"/>
    <cellStyle name="40% - Акцент2 4 5 3" xfId="3965"/>
    <cellStyle name="40% - Акцент2 4 5 4" xfId="5945"/>
    <cellStyle name="40% - Акцент2 4 5 5" xfId="2760"/>
    <cellStyle name="40% - Акцент2 4 5 6" xfId="6760"/>
    <cellStyle name="40% - Акцент2 4 5 7" xfId="8344"/>
    <cellStyle name="40% - Акцент2 4 6" xfId="1132"/>
    <cellStyle name="40% — акцент2 4 6" xfId="3294"/>
    <cellStyle name="40% - Акцент2 4 6 2" xfId="4579"/>
    <cellStyle name="40% - Акцент2 4 6 3" xfId="3411"/>
    <cellStyle name="40% - Акцент2 4 6 4" xfId="7205"/>
    <cellStyle name="40% - Акцент2 4 6 5" xfId="8583"/>
    <cellStyle name="40% - Акцент2 4 7" xfId="4279"/>
    <cellStyle name="40% — акцент2 4 7" xfId="5597"/>
    <cellStyle name="40% - Акцент2 4 8" xfId="3111"/>
    <cellStyle name="40% — акцент2 4 8" xfId="2389"/>
    <cellStyle name="40% - Акцент2 4 9" xfId="5429"/>
    <cellStyle name="40% — акцент2 4 9" xfId="6400"/>
    <cellStyle name="40% - Акцент2 5" xfId="100"/>
    <cellStyle name="40% — акцент2 5" xfId="572"/>
    <cellStyle name="40% - Акцент2 5 10" xfId="2219"/>
    <cellStyle name="40% - Акцент2 5 11" xfId="6232"/>
    <cellStyle name="40% - Акцент2 5 12" xfId="6241"/>
    <cellStyle name="40% - Акцент2 5 2" xfId="205"/>
    <cellStyle name="40% — акцент2 5 2" xfId="1618"/>
    <cellStyle name="40% - Акцент2 5 2 10" xfId="7676"/>
    <cellStyle name="40% - Акцент2 5 2 2" xfId="442"/>
    <cellStyle name="40% — акцент2 5 2 2" xfId="5065"/>
    <cellStyle name="40% - Акцент2 5 2 2 2" xfId="1488"/>
    <cellStyle name="40% - Акцент2 5 2 2 2 2" xfId="4935"/>
    <cellStyle name="40% - Акцент2 5 2 2 3" xfId="3767"/>
    <cellStyle name="40% - Акцент2 5 2 2 4" xfId="5813"/>
    <cellStyle name="40% - Акцент2 5 2 2 5" xfId="2562"/>
    <cellStyle name="40% - Акцент2 5 2 2 6" xfId="6565"/>
    <cellStyle name="40% - Акцент2 5 2 2 7" xfId="7587"/>
    <cellStyle name="40% - Акцент2 5 2 3" xfId="758"/>
    <cellStyle name="40% — акцент2 5 2 3" xfId="3897"/>
    <cellStyle name="40% - Акцент2 5 2 3 2" xfId="1804"/>
    <cellStyle name="40% - Акцент2 5 2 3 2 2" xfId="5251"/>
    <cellStyle name="40% - Акцент2 5 2 3 3" xfId="4083"/>
    <cellStyle name="40% - Акцент2 5 2 3 4" xfId="2878"/>
    <cellStyle name="40% - Акцент2 5 2 3 5" xfId="6876"/>
    <cellStyle name="40% - Акцент2 5 2 3 6" xfId="7721"/>
    <cellStyle name="40% - Акцент2 5 2 4" xfId="1250"/>
    <cellStyle name="40% — акцент2 5 2 4" xfId="7497"/>
    <cellStyle name="40% - Акцент2 5 2 4 2" xfId="4697"/>
    <cellStyle name="40% - Акцент2 5 2 4 3" xfId="3529"/>
    <cellStyle name="40% - Акцент2 5 2 4 4" xfId="8445"/>
    <cellStyle name="40% - Акцент2 5 2 5" xfId="4397"/>
    <cellStyle name="40% — акцент2 5 2 5" xfId="7075"/>
    <cellStyle name="40% - Акцент2 5 2 6" xfId="3229"/>
    <cellStyle name="40% - Акцент2 5 2 7" xfId="5537"/>
    <cellStyle name="40% - Акцент2 5 2 8" xfId="2324"/>
    <cellStyle name="40% - Акцент2 5 2 9" xfId="6335"/>
    <cellStyle name="40% - Акцент2 5 3" xfId="548"/>
    <cellStyle name="40% — акцент2 5 3" xfId="4514"/>
    <cellStyle name="40% - Акцент2 5 3 2" xfId="1594"/>
    <cellStyle name="40% - Акцент2 5 3 2 2" xfId="5041"/>
    <cellStyle name="40% - Акцент2 5 3 3" xfId="3873"/>
    <cellStyle name="40% - Акцент2 5 3 4" xfId="5885"/>
    <cellStyle name="40% - Акцент2 5 3 5" xfId="2668"/>
    <cellStyle name="40% - Акцент2 5 3 6" xfId="6670"/>
    <cellStyle name="40% - Акцент2 5 3 7" xfId="8221"/>
    <cellStyle name="40% - Акцент2 5 4" xfId="337"/>
    <cellStyle name="40% — акцент2 5 4" xfId="3346"/>
    <cellStyle name="40% - Акцент2 5 4 2" xfId="1383"/>
    <cellStyle name="40% - Акцент2 5 4 2 2" xfId="4830"/>
    <cellStyle name="40% - Акцент2 5 4 3" xfId="3662"/>
    <cellStyle name="40% - Акцент2 5 4 4" xfId="5717"/>
    <cellStyle name="40% - Акцент2 5 4 5" xfId="2457"/>
    <cellStyle name="40% - Акцент2 5 4 6" xfId="6465"/>
    <cellStyle name="40% - Акцент2 5 4 7" xfId="7173"/>
    <cellStyle name="40% - Акцент2 5 5" xfId="653"/>
    <cellStyle name="40% — акцент2 5 5" xfId="5646"/>
    <cellStyle name="40% - Акцент2 5 5 2" xfId="1699"/>
    <cellStyle name="40% - Акцент2 5 5 2 2" xfId="5146"/>
    <cellStyle name="40% - Акцент2 5 5 3" xfId="3978"/>
    <cellStyle name="40% - Акцент2 5 5 4" xfId="2773"/>
    <cellStyle name="40% - Акцент2 5 5 5" xfId="6773"/>
    <cellStyle name="40% - Акцент2 5 5 6" xfId="8363"/>
    <cellStyle name="40% - Акцент2 5 6" xfId="1145"/>
    <cellStyle name="40% — акцент2 5 6" xfId="2692"/>
    <cellStyle name="40% - Акцент2 5 6 2" xfId="4592"/>
    <cellStyle name="40% - Акцент2 5 6 3" xfId="3424"/>
    <cellStyle name="40% - Акцент2 5 6 4" xfId="7218"/>
    <cellStyle name="40% - Акцент2 5 6 5" xfId="7378"/>
    <cellStyle name="40% - Акцент2 5 7" xfId="4292"/>
    <cellStyle name="40% — акцент2 5 7" xfId="6694"/>
    <cellStyle name="40% - Акцент2 5 8" xfId="3124"/>
    <cellStyle name="40% — акцент2 5 8" xfId="8038"/>
    <cellStyle name="40% - Акцент2 5 9" xfId="5441"/>
    <cellStyle name="40% - Акцент2 6" xfId="113"/>
    <cellStyle name="40% — акцент2 6" xfId="283"/>
    <cellStyle name="40% - Акцент2 6 10" xfId="6245"/>
    <cellStyle name="40% - Акцент2 6 11" xfId="6666"/>
    <cellStyle name="40% - Акцент2 6 2" xfId="218"/>
    <cellStyle name="40% — акцент2 6 2" xfId="1329"/>
    <cellStyle name="40% - Акцент2 6 2 10" xfId="7519"/>
    <cellStyle name="40% - Акцент2 6 2 2" xfId="455"/>
    <cellStyle name="40% — акцент2 6 2 2" xfId="4776"/>
    <cellStyle name="40% - Акцент2 6 2 2 2" xfId="1501"/>
    <cellStyle name="40% - Акцент2 6 2 2 2 2" xfId="4948"/>
    <cellStyle name="40% - Акцент2 6 2 2 3" xfId="3780"/>
    <cellStyle name="40% - Акцент2 6 2 2 4" xfId="5825"/>
    <cellStyle name="40% - Акцент2 6 2 2 5" xfId="2575"/>
    <cellStyle name="40% - Акцент2 6 2 2 6" xfId="6578"/>
    <cellStyle name="40% - Акцент2 6 2 2 7" xfId="8148"/>
    <cellStyle name="40% - Акцент2 6 2 3" xfId="771"/>
    <cellStyle name="40% — акцент2 6 2 3" xfId="3608"/>
    <cellStyle name="40% - Акцент2 6 2 3 2" xfId="1817"/>
    <cellStyle name="40% - Акцент2 6 2 3 2 2" xfId="5264"/>
    <cellStyle name="40% - Акцент2 6 2 3 3" xfId="4096"/>
    <cellStyle name="40% - Акцент2 6 2 3 4" xfId="2891"/>
    <cellStyle name="40% - Акцент2 6 2 3 5" xfId="6889"/>
    <cellStyle name="40% - Акцент2 6 2 3 6" xfId="7329"/>
    <cellStyle name="40% - Акцент2 6 2 4" xfId="1263"/>
    <cellStyle name="40% — акцент2 6 2 4" xfId="7368"/>
    <cellStyle name="40% - Акцент2 6 2 4 2" xfId="4710"/>
    <cellStyle name="40% - Акцент2 6 2 4 3" xfId="3542"/>
    <cellStyle name="40% - Акцент2 6 2 4 4" xfId="7956"/>
    <cellStyle name="40% - Акцент2 6 2 5" xfId="4410"/>
    <cellStyle name="40% — акцент2 6 2 5" xfId="8449"/>
    <cellStyle name="40% - Акцент2 6 2 6" xfId="3242"/>
    <cellStyle name="40% - Акцент2 6 2 7" xfId="5549"/>
    <cellStyle name="40% - Акцент2 6 2 8" xfId="2337"/>
    <cellStyle name="40% - Акцент2 6 2 9" xfId="6348"/>
    <cellStyle name="40% - Акцент2 6 3" xfId="350"/>
    <cellStyle name="40% — акцент2 6 3" xfId="4524"/>
    <cellStyle name="40% - Акцент2 6 3 2" xfId="1396"/>
    <cellStyle name="40% - Акцент2 6 3 2 2" xfId="4843"/>
    <cellStyle name="40% - Акцент2 6 3 3" xfId="3675"/>
    <cellStyle name="40% - Акцент2 6 3 4" xfId="5729"/>
    <cellStyle name="40% - Акцент2 6 3 5" xfId="2470"/>
    <cellStyle name="40% - Акцент2 6 3 6" xfId="6478"/>
    <cellStyle name="40% - Акцент2 6 3 7" xfId="7723"/>
    <cellStyle name="40% - Акцент2 6 4" xfId="666"/>
    <cellStyle name="40% — акцент2 6 4" xfId="3356"/>
    <cellStyle name="40% - Акцент2 6 4 2" xfId="1712"/>
    <cellStyle name="40% - Акцент2 6 4 2 2" xfId="5159"/>
    <cellStyle name="40% - Акцент2 6 4 3" xfId="3991"/>
    <cellStyle name="40% - Акцент2 6 4 4" xfId="5957"/>
    <cellStyle name="40% - Акцент2 6 4 5" xfId="2786"/>
    <cellStyle name="40% - Акцент2 6 4 6" xfId="6786"/>
    <cellStyle name="40% - Акцент2 6 4 7" xfId="7611"/>
    <cellStyle name="40% - Акцент2 6 5" xfId="1158"/>
    <cellStyle name="40% — акцент2 6 5" xfId="5656"/>
    <cellStyle name="40% - Акцент2 6 5 2" xfId="4605"/>
    <cellStyle name="40% - Акцент2 6 5 3" xfId="3437"/>
    <cellStyle name="40% - Акцент2 6 5 4" xfId="7230"/>
    <cellStyle name="40% - Акцент2 6 5 5" xfId="8187"/>
    <cellStyle name="40% - Акцент2 6 6" xfId="4305"/>
    <cellStyle name="40% — акцент2 6 6" xfId="2403"/>
    <cellStyle name="40% - Акцент2 6 7" xfId="3137"/>
    <cellStyle name="40% — акцент2 6 7" xfId="6414"/>
    <cellStyle name="40% - Акцент2 6 8" xfId="5453"/>
    <cellStyle name="40% — акцент2 6 8" xfId="7865"/>
    <cellStyle name="40% - Акцент2 6 9" xfId="2232"/>
    <cellStyle name="40% - Акцент2 7" xfId="126"/>
    <cellStyle name="40% — акцент2 7" xfId="599"/>
    <cellStyle name="40% - Акцент2 7 10" xfId="6258"/>
    <cellStyle name="40% - Акцент2 7 11" xfId="7056"/>
    <cellStyle name="40% - Акцент2 7 2" xfId="231"/>
    <cellStyle name="40% — акцент2 7 2" xfId="1645"/>
    <cellStyle name="40% - Акцент2 7 2 10" xfId="7364"/>
    <cellStyle name="40% - Акцент2 7 2 2" xfId="468"/>
    <cellStyle name="40% — акцент2 7 2 2" xfId="5092"/>
    <cellStyle name="40% - Акцент2 7 2 2 2" xfId="1514"/>
    <cellStyle name="40% - Акцент2 7 2 2 2 2" xfId="4961"/>
    <cellStyle name="40% - Акцент2 7 2 2 3" xfId="3793"/>
    <cellStyle name="40% - Акцент2 7 2 2 4" xfId="2588"/>
    <cellStyle name="40% - Акцент2 7 2 2 5" xfId="6591"/>
    <cellStyle name="40% - Акцент2 7 2 2 6" xfId="8454"/>
    <cellStyle name="40% - Акцент2 7 2 3" xfId="784"/>
    <cellStyle name="40% — акцент2 7 2 3" xfId="8126"/>
    <cellStyle name="40% - Акцент2 7 2 3 2" xfId="1830"/>
    <cellStyle name="40% - Акцент2 7 2 3 2 2" xfId="5277"/>
    <cellStyle name="40% - Акцент2 7 2 3 3" xfId="4109"/>
    <cellStyle name="40% - Акцент2 7 2 3 4" xfId="2904"/>
    <cellStyle name="40% - Акцент2 7 2 3 5" xfId="8161"/>
    <cellStyle name="40% - Акцент2 7 2 4" xfId="1276"/>
    <cellStyle name="40% — акцент2 7 2 4" xfId="8689"/>
    <cellStyle name="40% - Акцент2 7 2 4 2" xfId="4723"/>
    <cellStyle name="40% - Акцент2 7 2 4 3" xfId="3555"/>
    <cellStyle name="40% - Акцент2 7 2 5" xfId="4423"/>
    <cellStyle name="40% - Акцент2 7 2 6" xfId="3255"/>
    <cellStyle name="40% - Акцент2 7 2 7" xfId="5561"/>
    <cellStyle name="40% - Акцент2 7 2 8" xfId="2350"/>
    <cellStyle name="40% - Акцент2 7 2 9" xfId="6361"/>
    <cellStyle name="40% - Акцент2 7 3" xfId="363"/>
    <cellStyle name="40% — акцент2 7 3" xfId="3924"/>
    <cellStyle name="40% - Акцент2 7 3 2" xfId="1409"/>
    <cellStyle name="40% - Акцент2 7 3 2 2" xfId="4856"/>
    <cellStyle name="40% - Акцент2 7 3 3" xfId="3688"/>
    <cellStyle name="40% - Акцент2 7 3 4" xfId="5741"/>
    <cellStyle name="40% - Акцент2 7 3 5" xfId="2483"/>
    <cellStyle name="40% - Акцент2 7 3 6" xfId="6490"/>
    <cellStyle name="40% - Акцент2 7 3 7" xfId="7332"/>
    <cellStyle name="40% - Акцент2 7 4" xfId="679"/>
    <cellStyle name="40% — акцент2 7 4" xfId="5909"/>
    <cellStyle name="40% - Акцент2 7 4 2" xfId="1725"/>
    <cellStyle name="40% - Акцент2 7 4 2 2" xfId="5172"/>
    <cellStyle name="40% - Акцент2 7 4 3" xfId="4004"/>
    <cellStyle name="40% - Акцент2 7 4 4" xfId="2799"/>
    <cellStyle name="40% - Акцент2 7 4 5" xfId="6799"/>
    <cellStyle name="40% - Акцент2 7 4 6" xfId="8585"/>
    <cellStyle name="40% - Акцент2 7 5" xfId="1171"/>
    <cellStyle name="40% — акцент2 7 5" xfId="2719"/>
    <cellStyle name="40% - Акцент2 7 5 2" xfId="4618"/>
    <cellStyle name="40% - Акцент2 7 5 3" xfId="3450"/>
    <cellStyle name="40% - Акцент2 7 5 4" xfId="7243"/>
    <cellStyle name="40% - Акцент2 7 5 5" xfId="8377"/>
    <cellStyle name="40% - Акцент2 7 6" xfId="4318"/>
    <cellStyle name="40% — акцент2 7 6" xfId="6720"/>
    <cellStyle name="40% - Акцент2 7 7" xfId="3150"/>
    <cellStyle name="40% — акцент2 7 7" xfId="7710"/>
    <cellStyle name="40% - Акцент2 7 8" xfId="5465"/>
    <cellStyle name="40% - Акцент2 7 9" xfId="2245"/>
    <cellStyle name="40% - Акцент2 8" xfId="139"/>
    <cellStyle name="40% — акцент2 8" xfId="888"/>
    <cellStyle name="40% - Акцент2 8 10" xfId="6271"/>
    <cellStyle name="40% - Акцент2 8 11" xfId="7102"/>
    <cellStyle name="40% - Акцент2 8 2" xfId="244"/>
    <cellStyle name="40% — акцент2 8 2" xfId="1934"/>
    <cellStyle name="40% - Акцент2 8 2 10" xfId="8102"/>
    <cellStyle name="40% - Акцент2 8 2 2" xfId="481"/>
    <cellStyle name="40% — акцент2 8 2 2" xfId="4538"/>
    <cellStyle name="40% - Акцент2 8 2 2 2" xfId="1527"/>
    <cellStyle name="40% - Акцент2 8 2 2 2 2" xfId="4974"/>
    <cellStyle name="40% - Акцент2 8 2 2 3" xfId="3806"/>
    <cellStyle name="40% - Акцент2 8 2 2 4" xfId="2601"/>
    <cellStyle name="40% - Акцент2 8 2 2 5" xfId="6604"/>
    <cellStyle name="40% - Акцент2 8 2 2 6" xfId="7828"/>
    <cellStyle name="40% - Акцент2 8 2 3" xfId="797"/>
    <cellStyle name="40% — акцент2 8 2 3" xfId="7814"/>
    <cellStyle name="40% - Акцент2 8 2 3 2" xfId="1843"/>
    <cellStyle name="40% - Акцент2 8 2 3 2 2" xfId="5290"/>
    <cellStyle name="40% - Акцент2 8 2 3 3" xfId="4122"/>
    <cellStyle name="40% - Акцент2 8 2 3 4" xfId="2917"/>
    <cellStyle name="40% - Акцент2 8 2 3 5" xfId="8446"/>
    <cellStyle name="40% - Акцент2 8 2 4" xfId="1289"/>
    <cellStyle name="40% — акцент2 8 2 4" xfId="8411"/>
    <cellStyle name="40% - Акцент2 8 2 4 2" xfId="4736"/>
    <cellStyle name="40% - Акцент2 8 2 4 3" xfId="3568"/>
    <cellStyle name="40% - Акцент2 8 2 5" xfId="4436"/>
    <cellStyle name="40% - Акцент2 8 2 6" xfId="3268"/>
    <cellStyle name="40% - Акцент2 8 2 7" xfId="5573"/>
    <cellStyle name="40% - Акцент2 8 2 8" xfId="2363"/>
    <cellStyle name="40% - Акцент2 8 2 9" xfId="6374"/>
    <cellStyle name="40% - Акцент2 8 3" xfId="376"/>
    <cellStyle name="40% — акцент2 8 3" xfId="3370"/>
    <cellStyle name="40% - Акцент2 8 3 2" xfId="1422"/>
    <cellStyle name="40% - Акцент2 8 3 2 2" xfId="4869"/>
    <cellStyle name="40% - Акцент2 8 3 3" xfId="3701"/>
    <cellStyle name="40% - Акцент2 8 3 4" xfId="5753"/>
    <cellStyle name="40% - Акцент2 8 3 5" xfId="2496"/>
    <cellStyle name="40% - Акцент2 8 3 6" xfId="6502"/>
    <cellStyle name="40% - Акцент2 8 3 7" xfId="8163"/>
    <cellStyle name="40% - Акцент2 8 4" xfId="692"/>
    <cellStyle name="40% — акцент2 8 4" xfId="5669"/>
    <cellStyle name="40% - Акцент2 8 4 2" xfId="1738"/>
    <cellStyle name="40% - Акцент2 8 4 2 2" xfId="5185"/>
    <cellStyle name="40% - Акцент2 8 4 3" xfId="4017"/>
    <cellStyle name="40% - Акцент2 8 4 4" xfId="2812"/>
    <cellStyle name="40% - Акцент2 8 4 5" xfId="6811"/>
    <cellStyle name="40% - Акцент2 8 4 6" xfId="7381"/>
    <cellStyle name="40% - Акцент2 8 5" xfId="1184"/>
    <cellStyle name="40% — акцент2 8 5" xfId="3008"/>
    <cellStyle name="40% - Акцент2 8 5 2" xfId="4631"/>
    <cellStyle name="40% - Акцент2 8 5 3" xfId="3463"/>
    <cellStyle name="40% - Акцент2 8 5 4" xfId="7255"/>
    <cellStyle name="40% - Акцент2 8 5 5" xfId="8118"/>
    <cellStyle name="40% - Акцент2 8 6" xfId="4331"/>
    <cellStyle name="40% — акцент2 8 6" xfId="6988"/>
    <cellStyle name="40% - Акцент2 8 7" xfId="3163"/>
    <cellStyle name="40% — акцент2 8 7" xfId="7692"/>
    <cellStyle name="40% - Акцент2 8 8" xfId="5477"/>
    <cellStyle name="40% - Акцент2 8 9" xfId="2258"/>
    <cellStyle name="40% - Акцент2 9" xfId="586"/>
    <cellStyle name="40% — акцент2 9" xfId="898"/>
    <cellStyle name="40% - Акцент2 9 2" xfId="837"/>
    <cellStyle name="40% — акцент2 9 2" xfId="1944"/>
    <cellStyle name="40% - Акцент2 9 2 2" xfId="1883"/>
    <cellStyle name="40% — акцент2 9 2 2" xfId="4214"/>
    <cellStyle name="40% - Акцент2 9 2 2 2" xfId="5330"/>
    <cellStyle name="40% - Акцент2 9 2 2 3" xfId="8253"/>
    <cellStyle name="40% - Акцент2 9 2 2 4" xfId="8738"/>
    <cellStyle name="40% - Акцент2 9 2 3" xfId="4162"/>
    <cellStyle name="40% — акцент2 9 2 3" xfId="7656"/>
    <cellStyle name="40% - Акцент2 9 2 4" xfId="6041"/>
    <cellStyle name="40% — акцент2 9 2 4" xfId="7610"/>
    <cellStyle name="40% - Акцент2 9 2 5" xfId="2957"/>
    <cellStyle name="40% - Акцент2 9 2 6" xfId="6938"/>
    <cellStyle name="40% - Акцент2 9 2 7" xfId="8403"/>
    <cellStyle name="40% - Акцент2 9 3" xfId="1632"/>
    <cellStyle name="40% — акцент2 9 3" xfId="6066"/>
    <cellStyle name="40% - Акцент2 9 3 2" xfId="5079"/>
    <cellStyle name="40% - Акцент2 9 3 3" xfId="3911"/>
    <cellStyle name="40% - Акцент2 9 3 4" xfId="7510"/>
    <cellStyle name="40% - Акцент2 9 3 5" xfId="7330"/>
    <cellStyle name="40% - Акцент2 9 4" xfId="4476"/>
    <cellStyle name="40% — акцент2 9 4" xfId="3018"/>
    <cellStyle name="40% - Акцент2 9 5" xfId="3308"/>
    <cellStyle name="40% — акцент2 9 5" xfId="6998"/>
    <cellStyle name="40% - Акцент2 9 6" xfId="5610"/>
    <cellStyle name="40% — акцент2 9 6" xfId="8508"/>
    <cellStyle name="40% - Акцент2 9 7" xfId="2706"/>
    <cellStyle name="40% - Акцент2 9 8" xfId="6707"/>
    <cellStyle name="40% - Акцент2 9 9" xfId="8354"/>
    <cellStyle name="40% — акцент3" xfId="28" builtinId="39" customBuiltin="1"/>
    <cellStyle name="40% - Акцент3 10" xfId="835"/>
    <cellStyle name="40% — акцент3 10" xfId="914"/>
    <cellStyle name="40% - Акцент3 10 2" xfId="1881"/>
    <cellStyle name="40% — акцент3 10 2" xfId="1960"/>
    <cellStyle name="40% - Акцент3 10 2 2" xfId="5328"/>
    <cellStyle name="40% — акцент3 10 2 2" xfId="4212"/>
    <cellStyle name="40% - Акцент3 10 2 3" xfId="4160"/>
    <cellStyle name="40% — акцент3 10 2 3" xfId="7654"/>
    <cellStyle name="40% - Акцент3 10 2 4" xfId="7619"/>
    <cellStyle name="40% — акцент3 10 2 4" xfId="8529"/>
    <cellStyle name="40% - Акцент3 10 2 5" xfId="8347"/>
    <cellStyle name="40% - Акцент3 10 3" xfId="4474"/>
    <cellStyle name="40% — акцент3 10 3" xfId="6064"/>
    <cellStyle name="40% - Акцент3 10 4" xfId="3306"/>
    <cellStyle name="40% — акцент3 10 4" xfId="3034"/>
    <cellStyle name="40% - Акцент3 10 5" xfId="5608"/>
    <cellStyle name="40% — акцент3 10 5" xfId="7014"/>
    <cellStyle name="40% - Акцент3 10 6" xfId="2955"/>
    <cellStyle name="40% — акцент3 10 6" xfId="8569"/>
    <cellStyle name="40% - Акцент3 10 7" xfId="6936"/>
    <cellStyle name="40% - Акцент3 10 8" xfId="8153"/>
    <cellStyle name="40% - Акцент3 11" xfId="863"/>
    <cellStyle name="40% — акцент3 11" xfId="932"/>
    <cellStyle name="40% - Акцент3 11 2" xfId="1909"/>
    <cellStyle name="40% — акцент3 11 2" xfId="1978"/>
    <cellStyle name="40% - Акцент3 11 2 2" xfId="5356"/>
    <cellStyle name="40% — акцент3 11 2 2" xfId="4240"/>
    <cellStyle name="40% - Акцент3 11 2 3" xfId="4188"/>
    <cellStyle name="40% — акцент3 11 2 3" xfId="7682"/>
    <cellStyle name="40% - Акцент3 11 2 4" xfId="7640"/>
    <cellStyle name="40% — акцент3 11 2 4" xfId="7379"/>
    <cellStyle name="40% - Акцент3 11 2 5" xfId="8342"/>
    <cellStyle name="40% - Акцент3 11 3" xfId="4502"/>
    <cellStyle name="40% — акцент3 11 3" xfId="6091"/>
    <cellStyle name="40% - Акцент3 11 4" xfId="3334"/>
    <cellStyle name="40% — акцент3 11 4" xfId="3047"/>
    <cellStyle name="40% - Акцент3 11 5" xfId="5635"/>
    <cellStyle name="40% — акцент3 11 5" xfId="7027"/>
    <cellStyle name="40% - Акцент3 11 6" xfId="2983"/>
    <cellStyle name="40% — акцент3 11 6" xfId="8373"/>
    <cellStyle name="40% - Акцент3 11 7" xfId="6964"/>
    <cellStyle name="40% - Акцент3 11 8" xfId="8146"/>
    <cellStyle name="40% - Акцент3 12" xfId="876"/>
    <cellStyle name="40% — акцент3 12" xfId="925"/>
    <cellStyle name="40% - Акцент3 12 2" xfId="1922"/>
    <cellStyle name="40% — акцент3 12 2" xfId="1971"/>
    <cellStyle name="40% - Акцент3 12 2 2" xfId="5369"/>
    <cellStyle name="40% - Акцент3 12 2 3" xfId="8276"/>
    <cellStyle name="40% - Акцент3 12 2 4" xfId="8752"/>
    <cellStyle name="40% - Акцент3 12 3" xfId="4201"/>
    <cellStyle name="40% — акцент3 12 3" xfId="5386"/>
    <cellStyle name="40% - Акцент3 12 4" xfId="6055"/>
    <cellStyle name="40% — акцент3 12 4" xfId="8289"/>
    <cellStyle name="40% - Акцент3 12 5" xfId="2996"/>
    <cellStyle name="40% — акцент3 12 5" xfId="8764"/>
    <cellStyle name="40% - Акцент3 12 6" xfId="6976"/>
    <cellStyle name="40% - Акцент3 12 7" xfId="8452"/>
    <cellStyle name="40% - Акцент3 13" xfId="2100"/>
    <cellStyle name="40% — акцент3 13" xfId="955"/>
    <cellStyle name="40% — акцент3 13 2" xfId="2001"/>
    <cellStyle name="40% — акцент3 13 3" xfId="5380"/>
    <cellStyle name="40% - Акцент3 14" xfId="2109"/>
    <cellStyle name="40% — акцент3 14" xfId="937"/>
    <cellStyle name="40% — акцент3 14 2" xfId="1983"/>
    <cellStyle name="40% — акцент3 14 3" xfId="3066"/>
    <cellStyle name="40% — акцент3 15" xfId="964"/>
    <cellStyle name="40% — акцент3 15 2" xfId="2010"/>
    <cellStyle name="40% — акцент3 15 3" xfId="3057"/>
    <cellStyle name="40% — акцент3 16" xfId="976"/>
    <cellStyle name="40% — акцент3 16 2" xfId="2022"/>
    <cellStyle name="40% — акцент3 16 3" xfId="6107"/>
    <cellStyle name="40% — акцент3 17" xfId="988"/>
    <cellStyle name="40% — акцент3 17 2" xfId="2034"/>
    <cellStyle name="40% — акцент3 17 3" xfId="6101"/>
    <cellStyle name="40% — акцент3 18" xfId="1000"/>
    <cellStyle name="40% — акцент3 18 2" xfId="2046"/>
    <cellStyle name="40% — акцент3 18 3" xfId="6132"/>
    <cellStyle name="40% — акцент3 19" xfId="1011"/>
    <cellStyle name="40% — акцент3 19 2" xfId="2057"/>
    <cellStyle name="40% — акцент3 19 3" xfId="6126"/>
    <cellStyle name="40% - Акцент3 2" xfId="57"/>
    <cellStyle name="40% — акцент3 2" xfId="154"/>
    <cellStyle name="40% - Акцент3 2 10" xfId="2177"/>
    <cellStyle name="40% — акцент3 2 10" xfId="7188"/>
    <cellStyle name="40% - Акцент3 2 11" xfId="6192"/>
    <cellStyle name="40% - Акцент3 2 12" xfId="7072"/>
    <cellStyle name="40% - Акцент3 2 2" xfId="167"/>
    <cellStyle name="40% — акцент3 2 2" xfId="391"/>
    <cellStyle name="40% - Акцент3 2 2 10" xfId="7291"/>
    <cellStyle name="40% - Акцент3 2 2 2" xfId="404"/>
    <cellStyle name="40% — акцент3 2 2 2" xfId="1437"/>
    <cellStyle name="40% - Акцент3 2 2 2 2" xfId="1450"/>
    <cellStyle name="40% — акцент3 2 2 2 2" xfId="4884"/>
    <cellStyle name="40% - Акцент3 2 2 2 2 2" xfId="4897"/>
    <cellStyle name="40% - Акцент3 2 2 2 2 3" xfId="7994"/>
    <cellStyle name="40% - Акцент3 2 2 2 2 4" xfId="8595"/>
    <cellStyle name="40% - Акцент3 2 2 2 3" xfId="3729"/>
    <cellStyle name="40% — акцент3 2 2 2 3" xfId="7981"/>
    <cellStyle name="40% - Акцент3 2 2 2 4" xfId="5779"/>
    <cellStyle name="40% — акцент3 2 2 2 4" xfId="7144"/>
    <cellStyle name="40% - Акцент3 2 2 2 5" xfId="2524"/>
    <cellStyle name="40% - Акцент3 2 2 2 6" xfId="6528"/>
    <cellStyle name="40% - Акцент3 2 2 2 7" xfId="8474"/>
    <cellStyle name="40% - Акцент3 2 2 3" xfId="720"/>
    <cellStyle name="40% — акцент3 2 2 3" xfId="3716"/>
    <cellStyle name="40% - Акцент3 2 2 3 2" xfId="1766"/>
    <cellStyle name="40% - Акцент3 2 2 3 2 2" xfId="5213"/>
    <cellStyle name="40% - Акцент3 2 2 3 3" xfId="4045"/>
    <cellStyle name="40% - Акцент3 2 2 3 4" xfId="5983"/>
    <cellStyle name="40% - Акцент3 2 2 3 5" xfId="2840"/>
    <cellStyle name="40% - Акцент3 2 2 3 6" xfId="6838"/>
    <cellStyle name="40% - Акцент3 2 2 3 7" xfId="8557"/>
    <cellStyle name="40% - Акцент3 2 2 4" xfId="1212"/>
    <cellStyle name="40% — акцент3 2 2 4" xfId="5767"/>
    <cellStyle name="40% - Акцент3 2 2 4 2" xfId="4659"/>
    <cellStyle name="40% - Акцент3 2 2 4 3" xfId="3491"/>
    <cellStyle name="40% - Акцент3 2 2 4 4" xfId="7283"/>
    <cellStyle name="40% - Акцент3 2 2 4 5" xfId="7849"/>
    <cellStyle name="40% - Акцент3 2 2 5" xfId="4359"/>
    <cellStyle name="40% — акцент3 2 2 5" xfId="2511"/>
    <cellStyle name="40% - Акцент3 2 2 6" xfId="3191"/>
    <cellStyle name="40% — акцент3 2 2 6" xfId="6516"/>
    <cellStyle name="40% - Акцент3 2 2 7" xfId="5503"/>
    <cellStyle name="40% — акцент3 2 2 7" xfId="8033"/>
    <cellStyle name="40% - Акцент3 2 2 8" xfId="2286"/>
    <cellStyle name="40% - Акцент3 2 2 9" xfId="6298"/>
    <cellStyle name="40% - Акцент3 2 3" xfId="509"/>
    <cellStyle name="40% — акцент3 2 3" xfId="707"/>
    <cellStyle name="40% - Акцент3 2 3 2" xfId="1555"/>
    <cellStyle name="40% — акцент3 2 3 2" xfId="1753"/>
    <cellStyle name="40% - Акцент3 2 3 2 2" xfId="5002"/>
    <cellStyle name="40% — акцент3 2 3 2 2" xfId="5200"/>
    <cellStyle name="40% - Акцент3 2 3 2 3" xfId="8064"/>
    <cellStyle name="40% — акцент3 2 3 2 3" xfId="8179"/>
    <cellStyle name="40% - Акцент3 2 3 2 4" xfId="8643"/>
    <cellStyle name="40% — акцент3 2 3 2 4" xfId="8704"/>
    <cellStyle name="40% - Акцент3 2 3 3" xfId="3834"/>
    <cellStyle name="40% — акцент3 2 3 3" xfId="4032"/>
    <cellStyle name="40% - Акцент3 2 3 4" xfId="5851"/>
    <cellStyle name="40% — акцент3 2 3 4" xfId="5971"/>
    <cellStyle name="40% - Акцент3 2 3 5" xfId="2629"/>
    <cellStyle name="40% — акцент3 2 3 5" xfId="2827"/>
    <cellStyle name="40% - Акцент3 2 3 6" xfId="6632"/>
    <cellStyle name="40% — акцент3 2 3 6" xfId="6825"/>
    <cellStyle name="40% - Акцент3 2 3 7" xfId="7036"/>
    <cellStyle name="40% — акцент3 2 3 7" xfId="8429"/>
    <cellStyle name="40% - Акцент3 2 4" xfId="298"/>
    <cellStyle name="40% — акцент3 2 4" xfId="1199"/>
    <cellStyle name="40% - Акцент3 2 4 2" xfId="1344"/>
    <cellStyle name="40% — акцент3 2 4 2" xfId="4646"/>
    <cellStyle name="40% - Акцент3 2 4 2 2" xfId="4791"/>
    <cellStyle name="40% - Акцент3 2 4 2 3" xfId="7922"/>
    <cellStyle name="40% - Акцент3 2 4 2 4" xfId="8150"/>
    <cellStyle name="40% - Акцент3 2 4 3" xfId="3623"/>
    <cellStyle name="40% — акцент3 2 4 3" xfId="3478"/>
    <cellStyle name="40% - Акцент3 2 4 4" xfId="5683"/>
    <cellStyle name="40% — акцент3 2 4 4" xfId="7270"/>
    <cellStyle name="40% - Акцент3 2 4 5" xfId="2418"/>
    <cellStyle name="40% — акцент3 2 4 5" xfId="8357"/>
    <cellStyle name="40% - Акцент3 2 4 6" xfId="6428"/>
    <cellStyle name="40% - Акцент3 2 4 7" xfId="2141"/>
    <cellStyle name="40% - Акцент3 2 5" xfId="614"/>
    <cellStyle name="40% — акцент3 2 5" xfId="4346"/>
    <cellStyle name="40% - Акцент3 2 5 2" xfId="1660"/>
    <cellStyle name="40% - Акцент3 2 5 2 2" xfId="5107"/>
    <cellStyle name="40% - Акцент3 2 5 3" xfId="3939"/>
    <cellStyle name="40% - Акцент3 2 5 4" xfId="5923"/>
    <cellStyle name="40% - Акцент3 2 5 5" xfId="2734"/>
    <cellStyle name="40% - Акцент3 2 5 6" xfId="6735"/>
    <cellStyle name="40% - Акцент3 2 5 7" xfId="7756"/>
    <cellStyle name="40% - Акцент3 2 6" xfId="1105"/>
    <cellStyle name="40% — акцент3 2 6" xfId="3178"/>
    <cellStyle name="40% - Акцент3 2 6 2" xfId="4553"/>
    <cellStyle name="40% - Акцент3 2 6 3" xfId="3385"/>
    <cellStyle name="40% - Акцент3 2 6 4" xfId="7180"/>
    <cellStyle name="40% - Акцент3 2 6 5" xfId="8362"/>
    <cellStyle name="40% - Акцент3 2 7" xfId="4253"/>
    <cellStyle name="40% — акцент3 2 7" xfId="5491"/>
    <cellStyle name="40% - Акцент3 2 8" xfId="3084"/>
    <cellStyle name="40% — акцент3 2 8" xfId="2273"/>
    <cellStyle name="40% - Акцент3 2 9" xfId="5407"/>
    <cellStyle name="40% — акцент3 2 9" xfId="6285"/>
    <cellStyle name="40% — акцент3 20" xfId="1022"/>
    <cellStyle name="40% — акцент3 20 2" xfId="2068"/>
    <cellStyle name="40% — акцент3 20 3" xfId="6155"/>
    <cellStyle name="40% — акцент3 21" xfId="1051"/>
    <cellStyle name="40% — акцент3 21 2" xfId="6153"/>
    <cellStyle name="40% — акцент3 22" xfId="1045"/>
    <cellStyle name="40% — акцент3 23" xfId="1085"/>
    <cellStyle name="40% — акцент3 24" xfId="1095"/>
    <cellStyle name="40% — акцент3 25" xfId="1072"/>
    <cellStyle name="40% — акцент3 26" xfId="1090"/>
    <cellStyle name="40% — акцент3 27" xfId="2152"/>
    <cellStyle name="40% — акцент3 28" xfId="2165"/>
    <cellStyle name="40% — акцент3 29" xfId="7563"/>
    <cellStyle name="40% - Акцент3 3" xfId="74"/>
    <cellStyle name="40% — акцент3 3" xfId="259"/>
    <cellStyle name="40% - Акцент3 3 10" xfId="2193"/>
    <cellStyle name="40% — акцент3 3 10" xfId="2135"/>
    <cellStyle name="40% - Акцент3 3 11" xfId="6206"/>
    <cellStyle name="40% - Акцент3 3 12" xfId="7448"/>
    <cellStyle name="40% - Акцент3 3 2" xfId="181"/>
    <cellStyle name="40% — акцент3 3 2" xfId="496"/>
    <cellStyle name="40% - Акцент3 3 2 10" xfId="7823"/>
    <cellStyle name="40% - Акцент3 3 2 2" xfId="418"/>
    <cellStyle name="40% — акцент3 3 2 2" xfId="1542"/>
    <cellStyle name="40% - Акцент3 3 2 2 2" xfId="1464"/>
    <cellStyle name="40% — акцент3 3 2 2 2" xfId="4989"/>
    <cellStyle name="40% - Акцент3 3 2 2 2 2" xfId="4911"/>
    <cellStyle name="40% - Акцент3 3 2 2 2 3" xfId="8008"/>
    <cellStyle name="40% - Акцент3 3 2 2 2 4" xfId="8607"/>
    <cellStyle name="40% - Акцент3 3 2 2 3" xfId="3743"/>
    <cellStyle name="40% — акцент3 3 2 2 3" xfId="8051"/>
    <cellStyle name="40% - Акцент3 3 2 2 4" xfId="5791"/>
    <cellStyle name="40% — акцент3 3 2 2 4" xfId="8631"/>
    <cellStyle name="40% - Акцент3 3 2 2 5" xfId="2538"/>
    <cellStyle name="40% - Акцент3 3 2 2 6" xfId="6542"/>
    <cellStyle name="40% - Акцент3 3 2 2 7" xfId="8116"/>
    <cellStyle name="40% - Акцент3 3 2 3" xfId="734"/>
    <cellStyle name="40% — акцент3 3 2 3" xfId="3821"/>
    <cellStyle name="40% - Акцент3 3 2 3 2" xfId="1780"/>
    <cellStyle name="40% - Акцент3 3 2 3 2 2" xfId="5227"/>
    <cellStyle name="40% - Акцент3 3 2 3 3" xfId="4059"/>
    <cellStyle name="40% - Акцент3 3 2 3 4" xfId="5995"/>
    <cellStyle name="40% - Акцент3 3 2 3 5" xfId="2854"/>
    <cellStyle name="40% - Акцент3 3 2 3 6" xfId="6852"/>
    <cellStyle name="40% - Акцент3 3 2 3 7" xfId="7623"/>
    <cellStyle name="40% - Акцент3 3 2 4" xfId="1226"/>
    <cellStyle name="40% — акцент3 3 2 4" xfId="5839"/>
    <cellStyle name="40% - Акцент3 3 2 4 2" xfId="4673"/>
    <cellStyle name="40% - Акцент3 3 2 4 3" xfId="3505"/>
    <cellStyle name="40% - Акцент3 3 2 4 4" xfId="7297"/>
    <cellStyle name="40% - Акцент3 3 2 4 5" xfId="8213"/>
    <cellStyle name="40% - Акцент3 3 2 5" xfId="4373"/>
    <cellStyle name="40% — акцент3 3 2 5" xfId="2616"/>
    <cellStyle name="40% - Акцент3 3 2 6" xfId="3205"/>
    <cellStyle name="40% — акцент3 3 2 6" xfId="6619"/>
    <cellStyle name="40% - Акцент3 3 2 7" xfId="5515"/>
    <cellStyle name="40% — акцент3 3 2 7" xfId="7738"/>
    <cellStyle name="40% - Акцент3 3 2 8" xfId="2300"/>
    <cellStyle name="40% - Акцент3 3 2 9" xfId="6311"/>
    <cellStyle name="40% - Акцент3 3 3" xfId="524"/>
    <cellStyle name="40% — акцент3 3 3" xfId="812"/>
    <cellStyle name="40% - Акцент3 3 3 2" xfId="1570"/>
    <cellStyle name="40% — акцент3 3 3 2" xfId="1858"/>
    <cellStyle name="40% - Акцент3 3 3 2 2" xfId="5017"/>
    <cellStyle name="40% — акцент3 3 3 2 2" xfId="5305"/>
    <cellStyle name="40% - Акцент3 3 3 2 3" xfId="8077"/>
    <cellStyle name="40% — акцент3 3 3 2 3" xfId="8229"/>
    <cellStyle name="40% - Акцент3 3 3 2 4" xfId="8655"/>
    <cellStyle name="40% — акцент3 3 3 2 4" xfId="8716"/>
    <cellStyle name="40% - Акцент3 3 3 3" xfId="3849"/>
    <cellStyle name="40% — акцент3 3 3 3" xfId="4137"/>
    <cellStyle name="40% - Акцент3 3 3 4" xfId="5863"/>
    <cellStyle name="40% — акцент3 3 3 4" xfId="6019"/>
    <cellStyle name="40% - Акцент3 3 3 5" xfId="2644"/>
    <cellStyle name="40% — акцент3 3 3 5" xfId="2932"/>
    <cellStyle name="40% - Акцент3 3 3 6" xfId="6646"/>
    <cellStyle name="40% — акцент3 3 3 6" xfId="6913"/>
    <cellStyle name="40% - Акцент3 3 3 7" xfId="8371"/>
    <cellStyle name="40% — акцент3 3 3 7" xfId="8473"/>
    <cellStyle name="40% - Акцент3 3 4" xfId="313"/>
    <cellStyle name="40% — акцент3 3 4" xfId="1304"/>
    <cellStyle name="40% - Акцент3 3 4 2" xfId="1359"/>
    <cellStyle name="40% — акцент3 3 4 2" xfId="4751"/>
    <cellStyle name="40% - Акцент3 3 4 2 2" xfId="4806"/>
    <cellStyle name="40% - Акцент3 3 4 2 3" xfId="7936"/>
    <cellStyle name="40% - Акцент3 3 4 2 4" xfId="7582"/>
    <cellStyle name="40% - Акцент3 3 4 3" xfId="3638"/>
    <cellStyle name="40% — акцент3 3 4 3" xfId="3583"/>
    <cellStyle name="40% - Акцент3 3 4 4" xfId="5695"/>
    <cellStyle name="40% — акцент3 3 4 4" xfId="7343"/>
    <cellStyle name="40% - Акцент3 3 4 5" xfId="2433"/>
    <cellStyle name="40% — акцент3 3 4 5" xfId="8199"/>
    <cellStyle name="40% - Акцент3 3 4 6" xfId="6442"/>
    <cellStyle name="40% - Акцент3 3 4 7" xfId="6200"/>
    <cellStyle name="40% - Акцент3 3 5" xfId="629"/>
    <cellStyle name="40% — акцент3 3 5" xfId="4451"/>
    <cellStyle name="40% - Акцент3 3 5 2" xfId="1675"/>
    <cellStyle name="40% - Акцент3 3 5 2 2" xfId="5122"/>
    <cellStyle name="40% - Акцент3 3 5 3" xfId="3954"/>
    <cellStyle name="40% - Акцент3 3 5 4" xfId="5935"/>
    <cellStyle name="40% - Акцент3 3 5 5" xfId="2749"/>
    <cellStyle name="40% - Акцент3 3 5 6" xfId="6749"/>
    <cellStyle name="40% - Акцент3 3 5 7" xfId="8501"/>
    <cellStyle name="40% - Акцент3 3 6" xfId="1121"/>
    <cellStyle name="40% — акцент3 3 6" xfId="3283"/>
    <cellStyle name="40% - Акцент3 3 6 2" xfId="4568"/>
    <cellStyle name="40% - Акцент3 3 6 3" xfId="3400"/>
    <cellStyle name="40% - Акцент3 3 6 4" xfId="7194"/>
    <cellStyle name="40% - Акцент3 3 6 5" xfId="8338"/>
    <cellStyle name="40% - Акцент3 3 7" xfId="4268"/>
    <cellStyle name="40% — акцент3 3 7" xfId="5587"/>
    <cellStyle name="40% - Акцент3 3 8" xfId="3100"/>
    <cellStyle name="40% — акцент3 3 8" xfId="2378"/>
    <cellStyle name="40% - Акцент3 3 9" xfId="5419"/>
    <cellStyle name="40% — акцент3 3 9" xfId="6389"/>
    <cellStyle name="40% — акцент3 30" xfId="7044"/>
    <cellStyle name="40% — акцент3 31" xfId="8780"/>
    <cellStyle name="40% — акцент3 32" xfId="8774"/>
    <cellStyle name="40% - Акцент3 4" xfId="89"/>
    <cellStyle name="40% — акцент3 4" xfId="272"/>
    <cellStyle name="40% - Акцент3 4 10" xfId="2208"/>
    <cellStyle name="40% — акцент3 4 10" xfId="7528"/>
    <cellStyle name="40% - Акцент3 4 11" xfId="6221"/>
    <cellStyle name="40% - Акцент3 4 12" xfId="7113"/>
    <cellStyle name="40% - Акцент3 4 2" xfId="194"/>
    <cellStyle name="40% — акцент3 4 2" xfId="566"/>
    <cellStyle name="40% - Акцент3 4 2 10" xfId="7862"/>
    <cellStyle name="40% - Акцент3 4 2 2" xfId="431"/>
    <cellStyle name="40% — акцент3 4 2 2" xfId="1612"/>
    <cellStyle name="40% - Акцент3 4 2 2 2" xfId="1477"/>
    <cellStyle name="40% — акцент3 4 2 2 2" xfId="5059"/>
    <cellStyle name="40% - Акцент3 4 2 2 2 2" xfId="4924"/>
    <cellStyle name="40% - Акцент3 4 2 2 2 3" xfId="8021"/>
    <cellStyle name="40% - Акцент3 4 2 2 2 4" xfId="8619"/>
    <cellStyle name="40% - Акцент3 4 2 2 3" xfId="3756"/>
    <cellStyle name="40% — акцент3 4 2 2 3" xfId="8108"/>
    <cellStyle name="40% - Акцент3 4 2 2 4" xfId="5803"/>
    <cellStyle name="40% — акцент3 4 2 2 4" xfId="8679"/>
    <cellStyle name="40% - Акцент3 4 2 2 5" xfId="2551"/>
    <cellStyle name="40% - Акцент3 4 2 2 6" xfId="6554"/>
    <cellStyle name="40% - Акцент3 4 2 2 7" xfId="7910"/>
    <cellStyle name="40% - Акцент3 4 2 3" xfId="747"/>
    <cellStyle name="40% — акцент3 4 2 3" xfId="3891"/>
    <cellStyle name="40% - Акцент3 4 2 3 2" xfId="1793"/>
    <cellStyle name="40% - Акцент3 4 2 3 2 2" xfId="5240"/>
    <cellStyle name="40% - Акцент3 4 2 3 3" xfId="4072"/>
    <cellStyle name="40% - Акцент3 4 2 3 4" xfId="6007"/>
    <cellStyle name="40% - Акцент3 4 2 3 5" xfId="2867"/>
    <cellStyle name="40% - Акцент3 4 2 3 6" xfId="6865"/>
    <cellStyle name="40% - Акцент3 4 2 3 7" xfId="7126"/>
    <cellStyle name="40% - Акцент3 4 2 4" xfId="1239"/>
    <cellStyle name="40% — акцент3 4 2 4" xfId="5899"/>
    <cellStyle name="40% - Акцент3 4 2 4 2" xfId="4686"/>
    <cellStyle name="40% - Акцент3 4 2 4 3" xfId="3518"/>
    <cellStyle name="40% - Акцент3 4 2 4 4" xfId="7310"/>
    <cellStyle name="40% - Акцент3 4 2 4 5" xfId="8410"/>
    <cellStyle name="40% - Акцент3 4 2 5" xfId="4386"/>
    <cellStyle name="40% — акцент3 4 2 5" xfId="2686"/>
    <cellStyle name="40% - Акцент3 4 2 6" xfId="3218"/>
    <cellStyle name="40% — акцент3 4 2 6" xfId="6688"/>
    <cellStyle name="40% - Акцент3 4 2 7" xfId="5527"/>
    <cellStyle name="40% — акцент3 4 2 7" xfId="7890"/>
    <cellStyle name="40% - Акцент3 4 2 8" xfId="2313"/>
    <cellStyle name="40% - Акцент3 4 2 9" xfId="6324"/>
    <cellStyle name="40% - Акцент3 4 3" xfId="537"/>
    <cellStyle name="40% — акцент3 4 3" xfId="825"/>
    <cellStyle name="40% - Акцент3 4 3 2" xfId="1583"/>
    <cellStyle name="40% — акцент3 4 3 2" xfId="1871"/>
    <cellStyle name="40% - Акцент3 4 3 2 2" xfId="5030"/>
    <cellStyle name="40% — акцент3 4 3 2 2" xfId="5318"/>
    <cellStyle name="40% - Акцент3 4 3 2 3" xfId="8090"/>
    <cellStyle name="40% — акцент3 4 3 2 3" xfId="8242"/>
    <cellStyle name="40% - Акцент3 4 3 2 4" xfId="8667"/>
    <cellStyle name="40% — акцент3 4 3 2 4" xfId="8728"/>
    <cellStyle name="40% - Акцент3 4 3 3" xfId="3862"/>
    <cellStyle name="40% — акцент3 4 3 3" xfId="4150"/>
    <cellStyle name="40% - Акцент3 4 3 4" xfId="5875"/>
    <cellStyle name="40% — акцент3 4 3 4" xfId="6031"/>
    <cellStyle name="40% - Акцент3 4 3 5" xfId="2657"/>
    <cellStyle name="40% — акцент3 4 3 5" xfId="2945"/>
    <cellStyle name="40% - Акцент3 4 3 6" xfId="6659"/>
    <cellStyle name="40% — акцент3 4 3 6" xfId="6926"/>
    <cellStyle name="40% - Акцент3 4 3 7" xfId="8390"/>
    <cellStyle name="40% — акцент3 4 3 7" xfId="8028"/>
    <cellStyle name="40% - Акцент3 4 4" xfId="326"/>
    <cellStyle name="40% — акцент3 4 4" xfId="1317"/>
    <cellStyle name="40% - Акцент3 4 4 2" xfId="1372"/>
    <cellStyle name="40% — акцент3 4 4 2" xfId="4764"/>
    <cellStyle name="40% - Акцент3 4 4 2 2" xfId="4819"/>
    <cellStyle name="40% - Акцент3 4 4 2 3" xfId="7949"/>
    <cellStyle name="40% - Акцент3 4 4 2 4" xfId="8143"/>
    <cellStyle name="40% - Акцент3 4 4 3" xfId="3651"/>
    <cellStyle name="40% — акцент3 4 4 3" xfId="3596"/>
    <cellStyle name="40% - Акцент3 4 4 4" xfId="5707"/>
    <cellStyle name="40% — акцент3 4 4 4" xfId="7356"/>
    <cellStyle name="40% - Акцент3 4 4 5" xfId="2446"/>
    <cellStyle name="40% — акцент3 4 4 5" xfId="7775"/>
    <cellStyle name="40% - Акцент3 4 4 6" xfId="6454"/>
    <cellStyle name="40% - Акцент3 4 4 7" xfId="7626"/>
    <cellStyle name="40% - Акцент3 4 5" xfId="642"/>
    <cellStyle name="40% — акцент3 4 5" xfId="4464"/>
    <cellStyle name="40% - Акцент3 4 5 2" xfId="1688"/>
    <cellStyle name="40% - Акцент3 4 5 2 2" xfId="5135"/>
    <cellStyle name="40% - Акцент3 4 5 3" xfId="3967"/>
    <cellStyle name="40% - Акцент3 4 5 4" xfId="5947"/>
    <cellStyle name="40% - Акцент3 4 5 5" xfId="2762"/>
    <cellStyle name="40% - Акцент3 4 5 6" xfId="6762"/>
    <cellStyle name="40% - Акцент3 4 5 7" xfId="7752"/>
    <cellStyle name="40% - Акцент3 4 6" xfId="1134"/>
    <cellStyle name="40% — акцент3 4 6" xfId="3296"/>
    <cellStyle name="40% - Акцент3 4 6 2" xfId="4581"/>
    <cellStyle name="40% - Акцент3 4 6 3" xfId="3413"/>
    <cellStyle name="40% - Акцент3 4 6 4" xfId="7207"/>
    <cellStyle name="40% - Акцент3 4 6 5" xfId="8300"/>
    <cellStyle name="40% - Акцент3 4 7" xfId="4281"/>
    <cellStyle name="40% — акцент3 4 7" xfId="5599"/>
    <cellStyle name="40% - Акцент3 4 8" xfId="3113"/>
    <cellStyle name="40% — акцент3 4 8" xfId="2391"/>
    <cellStyle name="40% - Акцент3 4 9" xfId="5431"/>
    <cellStyle name="40% — акцент3 4 9" xfId="6402"/>
    <cellStyle name="40% - Акцент3 5" xfId="102"/>
    <cellStyle name="40% — акцент3 5" xfId="560"/>
    <cellStyle name="40% - Акцент3 5 10" xfId="2221"/>
    <cellStyle name="40% - Акцент3 5 11" xfId="6234"/>
    <cellStyle name="40% - Акцент3 5 12" xfId="7707"/>
    <cellStyle name="40% - Акцент3 5 2" xfId="207"/>
    <cellStyle name="40% — акцент3 5 2" xfId="1606"/>
    <cellStyle name="40% - Акцент3 5 2 10" xfId="7651"/>
    <cellStyle name="40% - Акцент3 5 2 2" xfId="444"/>
    <cellStyle name="40% — акцент3 5 2 2" xfId="5053"/>
    <cellStyle name="40% - Акцент3 5 2 2 2" xfId="1490"/>
    <cellStyle name="40% - Акцент3 5 2 2 2 2" xfId="4937"/>
    <cellStyle name="40% - Акцент3 5 2 2 3" xfId="3769"/>
    <cellStyle name="40% - Акцент3 5 2 2 4" xfId="5815"/>
    <cellStyle name="40% - Акцент3 5 2 2 5" xfId="2564"/>
    <cellStyle name="40% - Акцент3 5 2 2 6" xfId="6567"/>
    <cellStyle name="40% - Акцент3 5 2 2 7" xfId="7498"/>
    <cellStyle name="40% - Акцент3 5 2 3" xfId="760"/>
    <cellStyle name="40% — акцент3 5 2 3" xfId="3885"/>
    <cellStyle name="40% - Акцент3 5 2 3 2" xfId="1806"/>
    <cellStyle name="40% - Акцент3 5 2 3 2 2" xfId="5253"/>
    <cellStyle name="40% - Акцент3 5 2 3 3" xfId="4085"/>
    <cellStyle name="40% - Акцент3 5 2 3 4" xfId="2880"/>
    <cellStyle name="40% - Акцент3 5 2 3 5" xfId="6878"/>
    <cellStyle name="40% - Акцент3 5 2 3 6" xfId="7554"/>
    <cellStyle name="40% - Акцент3 5 2 4" xfId="1252"/>
    <cellStyle name="40% — акцент3 5 2 4" xfId="7490"/>
    <cellStyle name="40% - Акцент3 5 2 4 2" xfId="4699"/>
    <cellStyle name="40% - Акцент3 5 2 4 3" xfId="3531"/>
    <cellStyle name="40% - Акцент3 5 2 4 4" xfId="8031"/>
    <cellStyle name="40% - Акцент3 5 2 5" xfId="4399"/>
    <cellStyle name="40% — акцент3 5 2 5" xfId="7171"/>
    <cellStyle name="40% - Акцент3 5 2 6" xfId="3231"/>
    <cellStyle name="40% - Акцент3 5 2 7" xfId="5539"/>
    <cellStyle name="40% - Акцент3 5 2 8" xfId="2326"/>
    <cellStyle name="40% - Акцент3 5 2 9" xfId="6337"/>
    <cellStyle name="40% - Акцент3 5 3" xfId="550"/>
    <cellStyle name="40% — акцент3 5 3" xfId="4518"/>
    <cellStyle name="40% - Акцент3 5 3 2" xfId="1596"/>
    <cellStyle name="40% - Акцент3 5 3 2 2" xfId="5043"/>
    <cellStyle name="40% - Акцент3 5 3 3" xfId="3875"/>
    <cellStyle name="40% - Акцент3 5 3 4" xfId="5887"/>
    <cellStyle name="40% - Акцент3 5 3 5" xfId="2670"/>
    <cellStyle name="40% - Акцент3 5 3 6" xfId="6672"/>
    <cellStyle name="40% - Акцент3 5 3 7" xfId="7456"/>
    <cellStyle name="40% - Акцент3 5 4" xfId="339"/>
    <cellStyle name="40% — акцент3 5 4" xfId="3350"/>
    <cellStyle name="40% - Акцент3 5 4 2" xfId="1385"/>
    <cellStyle name="40% - Акцент3 5 4 2 2" xfId="4832"/>
    <cellStyle name="40% - Акцент3 5 4 3" xfId="3664"/>
    <cellStyle name="40% - Акцент3 5 4 4" xfId="5719"/>
    <cellStyle name="40% - Акцент3 5 4 5" xfId="2459"/>
    <cellStyle name="40% - Акцент3 5 4 6" xfId="6467"/>
    <cellStyle name="40% - Акцент3 5 4 7" xfId="7128"/>
    <cellStyle name="40% - Акцент3 5 5" xfId="655"/>
    <cellStyle name="40% — акцент3 5 5" xfId="5650"/>
    <cellStyle name="40% - Акцент3 5 5 2" xfId="1701"/>
    <cellStyle name="40% - Акцент3 5 5 2 2" xfId="5148"/>
    <cellStyle name="40% - Акцент3 5 5 3" xfId="3980"/>
    <cellStyle name="40% - Акцент3 5 5 4" xfId="2775"/>
    <cellStyle name="40% - Акцент3 5 5 5" xfId="6775"/>
    <cellStyle name="40% - Акцент3 5 5 6" xfId="7835"/>
    <cellStyle name="40% - Акцент3 5 6" xfId="1147"/>
    <cellStyle name="40% — акцент3 5 6" xfId="2680"/>
    <cellStyle name="40% - Акцент3 5 6 2" xfId="4594"/>
    <cellStyle name="40% - Акцент3 5 6 3" xfId="3426"/>
    <cellStyle name="40% - Акцент3 5 6 4" xfId="7220"/>
    <cellStyle name="40% - Акцент3 5 6 5" xfId="8506"/>
    <cellStyle name="40% - Акцент3 5 7" xfId="4294"/>
    <cellStyle name="40% — акцент3 5 7" xfId="6682"/>
    <cellStyle name="40% - Акцент3 5 8" xfId="3126"/>
    <cellStyle name="40% — акцент3 5 8" xfId="7409"/>
    <cellStyle name="40% - Акцент3 5 9" xfId="5443"/>
    <cellStyle name="40% - Акцент3 6" xfId="115"/>
    <cellStyle name="40% — акцент3 6" xfId="285"/>
    <cellStyle name="40% - Акцент3 6 10" xfId="6247"/>
    <cellStyle name="40% - Акцент3 6 11" xfId="7753"/>
    <cellStyle name="40% - Акцент3 6 2" xfId="220"/>
    <cellStyle name="40% — акцент3 6 2" xfId="1331"/>
    <cellStyle name="40% - Акцент3 6 2 10" xfId="7152"/>
    <cellStyle name="40% - Акцент3 6 2 2" xfId="457"/>
    <cellStyle name="40% — акцент3 6 2 2" xfId="4778"/>
    <cellStyle name="40% - Акцент3 6 2 2 2" xfId="1503"/>
    <cellStyle name="40% - Акцент3 6 2 2 2 2" xfId="4950"/>
    <cellStyle name="40% - Акцент3 6 2 2 3" xfId="3782"/>
    <cellStyle name="40% - Акцент3 6 2 2 4" xfId="5827"/>
    <cellStyle name="40% - Акцент3 6 2 2 5" xfId="2577"/>
    <cellStyle name="40% - Акцент3 6 2 2 6" xfId="6580"/>
    <cellStyle name="40% - Акцент3 6 2 2 7" xfId="8400"/>
    <cellStyle name="40% - Акцент3 6 2 3" xfId="773"/>
    <cellStyle name="40% — акцент3 6 2 3" xfId="3610"/>
    <cellStyle name="40% - Акцент3 6 2 3 2" xfId="1819"/>
    <cellStyle name="40% - Акцент3 6 2 3 2 2" xfId="5266"/>
    <cellStyle name="40% - Акцент3 6 2 3 3" xfId="4098"/>
    <cellStyle name="40% - Акцент3 6 2 3 4" xfId="2893"/>
    <cellStyle name="40% - Акцент3 6 2 3 5" xfId="6891"/>
    <cellStyle name="40% - Акцент3 6 2 3 6" xfId="8214"/>
    <cellStyle name="40% - Акцент3 6 2 4" xfId="1265"/>
    <cellStyle name="40% — акцент3 6 2 4" xfId="7370"/>
    <cellStyle name="40% - Акцент3 6 2 4 2" xfId="4712"/>
    <cellStyle name="40% - Акцент3 6 2 4 3" xfId="3544"/>
    <cellStyle name="40% - Акцент3 6 2 4 4" xfId="8472"/>
    <cellStyle name="40% - Акцент3 6 2 5" xfId="4412"/>
    <cellStyle name="40% — акцент3 6 2 5" xfId="7575"/>
    <cellStyle name="40% - Акцент3 6 2 6" xfId="3244"/>
    <cellStyle name="40% - Акцент3 6 2 7" xfId="5551"/>
    <cellStyle name="40% - Акцент3 6 2 8" xfId="2339"/>
    <cellStyle name="40% - Акцент3 6 2 9" xfId="6350"/>
    <cellStyle name="40% - Акцент3 6 3" xfId="352"/>
    <cellStyle name="40% — акцент3 6 3" xfId="4512"/>
    <cellStyle name="40% - Акцент3 6 3 2" xfId="1398"/>
    <cellStyle name="40% - Акцент3 6 3 2 2" xfId="4845"/>
    <cellStyle name="40% - Акцент3 6 3 3" xfId="3677"/>
    <cellStyle name="40% - Акцент3 6 3 4" xfId="5731"/>
    <cellStyle name="40% - Акцент3 6 3 5" xfId="2472"/>
    <cellStyle name="40% - Акцент3 6 3 6" xfId="6480"/>
    <cellStyle name="40% - Акцент3 6 3 7" xfId="7557"/>
    <cellStyle name="40% - Акцент3 6 4" xfId="668"/>
    <cellStyle name="40% — акцент3 6 4" xfId="3344"/>
    <cellStyle name="40% - Акцент3 6 4 2" xfId="1714"/>
    <cellStyle name="40% - Акцент3 6 4 2 2" xfId="5161"/>
    <cellStyle name="40% - Акцент3 6 4 3" xfId="3993"/>
    <cellStyle name="40% - Акцент3 6 4 4" xfId="5959"/>
    <cellStyle name="40% - Акцент3 6 4 5" xfId="2788"/>
    <cellStyle name="40% - Акцент3 6 4 6" xfId="6788"/>
    <cellStyle name="40% - Акцент3 6 4 7" xfId="8341"/>
    <cellStyle name="40% - Акцент3 6 5" xfId="1160"/>
    <cellStyle name="40% — акцент3 6 5" xfId="5644"/>
    <cellStyle name="40% - Акцент3 6 5 2" xfId="4607"/>
    <cellStyle name="40% - Акцент3 6 5 3" xfId="3439"/>
    <cellStyle name="40% - Акцент3 6 5 4" xfId="7232"/>
    <cellStyle name="40% - Акцент3 6 5 5" xfId="8427"/>
    <cellStyle name="40% - Акцент3 6 6" xfId="4307"/>
    <cellStyle name="40% — акцент3 6 6" xfId="2405"/>
    <cellStyle name="40% - Акцент3 6 7" xfId="3139"/>
    <cellStyle name="40% — акцент3 6 7" xfId="6416"/>
    <cellStyle name="40% - Акцент3 6 8" xfId="5455"/>
    <cellStyle name="40% — акцент3 6 8" xfId="7573"/>
    <cellStyle name="40% - Акцент3 6 9" xfId="2234"/>
    <cellStyle name="40% - Акцент3 7" xfId="128"/>
    <cellStyle name="40% — акцент3 7" xfId="601"/>
    <cellStyle name="40% - Акцент3 7 10" xfId="6260"/>
    <cellStyle name="40% - Акцент3 7 11" xfId="7836"/>
    <cellStyle name="40% - Акцент3 7 2" xfId="233"/>
    <cellStyle name="40% — акцент3 7 2" xfId="1647"/>
    <cellStyle name="40% - Акцент3 7 2 10" xfId="8249"/>
    <cellStyle name="40% - Акцент3 7 2 2" xfId="470"/>
    <cellStyle name="40% — акцент3 7 2 2" xfId="5094"/>
    <cellStyle name="40% - Акцент3 7 2 2 2" xfId="1516"/>
    <cellStyle name="40% - Акцент3 7 2 2 2 2" xfId="4963"/>
    <cellStyle name="40% - Акцент3 7 2 2 3" xfId="3795"/>
    <cellStyle name="40% - Акцент3 7 2 2 4" xfId="2590"/>
    <cellStyle name="40% - Акцент3 7 2 2 5" xfId="6593"/>
    <cellStyle name="40% - Акцент3 7 2 2 6" xfId="7580"/>
    <cellStyle name="40% - Акцент3 7 2 3" xfId="786"/>
    <cellStyle name="40% — акцент3 7 2 3" xfId="8128"/>
    <cellStyle name="40% - Акцент3 7 2 3 2" xfId="1832"/>
    <cellStyle name="40% - Акцент3 7 2 3 2 2" xfId="5279"/>
    <cellStyle name="40% - Акцент3 7 2 3 3" xfId="4111"/>
    <cellStyle name="40% - Акцент3 7 2 3 4" xfId="2906"/>
    <cellStyle name="40% - Акцент3 7 2 3 5" xfId="8412"/>
    <cellStyle name="40% - Акцент3 7 2 4" xfId="1278"/>
    <cellStyle name="40% — акцент3 7 2 4" xfId="8691"/>
    <cellStyle name="40% - Акцент3 7 2 4 2" xfId="4725"/>
    <cellStyle name="40% - Акцент3 7 2 4 3" xfId="3557"/>
    <cellStyle name="40% - Акцент3 7 2 5" xfId="4425"/>
    <cellStyle name="40% - Акцент3 7 2 6" xfId="3257"/>
    <cellStyle name="40% - Акцент3 7 2 7" xfId="5563"/>
    <cellStyle name="40% - Акцент3 7 2 8" xfId="2352"/>
    <cellStyle name="40% - Акцент3 7 2 9" xfId="6363"/>
    <cellStyle name="40% - Акцент3 7 3" xfId="365"/>
    <cellStyle name="40% — акцент3 7 3" xfId="3926"/>
    <cellStyle name="40% - Акцент3 7 3 2" xfId="1411"/>
    <cellStyle name="40% - Акцент3 7 3 2 2" xfId="4858"/>
    <cellStyle name="40% - Акцент3 7 3 3" xfId="3690"/>
    <cellStyle name="40% - Акцент3 7 3 4" xfId="5743"/>
    <cellStyle name="40% - Акцент3 7 3 5" xfId="2485"/>
    <cellStyle name="40% - Акцент3 7 3 6" xfId="6492"/>
    <cellStyle name="40% - Акцент3 7 3 7" xfId="8217"/>
    <cellStyle name="40% - Акцент3 7 4" xfId="681"/>
    <cellStyle name="40% — акцент3 7 4" xfId="5911"/>
    <cellStyle name="40% - Акцент3 7 4 2" xfId="1727"/>
    <cellStyle name="40% - Акцент3 7 4 2 2" xfId="5174"/>
    <cellStyle name="40% - Акцент3 7 4 3" xfId="4006"/>
    <cellStyle name="40% - Акцент3 7 4 4" xfId="2801"/>
    <cellStyle name="40% - Акцент3 7 4 5" xfId="6801"/>
    <cellStyle name="40% - Акцент3 7 4 6" xfId="8303"/>
    <cellStyle name="40% - Акцент3 7 5" xfId="1173"/>
    <cellStyle name="40% — акцент3 7 5" xfId="2721"/>
    <cellStyle name="40% - Акцент3 7 5 2" xfId="4620"/>
    <cellStyle name="40% - Акцент3 7 5 3" xfId="3452"/>
    <cellStyle name="40% - Акцент3 7 5 4" xfId="7245"/>
    <cellStyle name="40% - Акцент3 7 5 5" xfId="8555"/>
    <cellStyle name="40% - Акцент3 7 6" xfId="4320"/>
    <cellStyle name="40% — акцент3 7 6" xfId="6722"/>
    <cellStyle name="40% - Акцент3 7 7" xfId="3152"/>
    <cellStyle name="40% — акцент3 7 7" xfId="7545"/>
    <cellStyle name="40% - Акцент3 7 8" xfId="5467"/>
    <cellStyle name="40% - Акцент3 7 9" xfId="2247"/>
    <cellStyle name="40% - Акцент3 8" xfId="141"/>
    <cellStyle name="40% — акцент3 8" xfId="892"/>
    <cellStyle name="40% - Акцент3 8 10" xfId="6273"/>
    <cellStyle name="40% - Акцент3 8 11" xfId="7873"/>
    <cellStyle name="40% - Акцент3 8 2" xfId="246"/>
    <cellStyle name="40% — акцент3 8 2" xfId="1938"/>
    <cellStyle name="40% - Акцент3 8 2 10" xfId="6396"/>
    <cellStyle name="40% - Акцент3 8 2 2" xfId="483"/>
    <cellStyle name="40% — акцент3 8 2 2" xfId="4540"/>
    <cellStyle name="40% - Акцент3 8 2 2 2" xfId="1529"/>
    <cellStyle name="40% - Акцент3 8 2 2 2 2" xfId="4976"/>
    <cellStyle name="40% - Акцент3 8 2 2 3" xfId="3808"/>
    <cellStyle name="40% - Акцент3 8 2 2 4" xfId="2603"/>
    <cellStyle name="40% - Акцент3 8 2 2 5" xfId="6606"/>
    <cellStyle name="40% - Акцент3 8 2 2 6" xfId="8491"/>
    <cellStyle name="40% - Акцент3 8 2 3" xfId="799"/>
    <cellStyle name="40% — акцент3 8 2 3" xfId="7816"/>
    <cellStyle name="40% - Акцент3 8 2 3 2" xfId="1845"/>
    <cellStyle name="40% - Акцент3 8 2 3 2 2" xfId="5292"/>
    <cellStyle name="40% - Акцент3 8 2 3 3" xfId="4124"/>
    <cellStyle name="40% - Акцент3 8 2 3 4" xfId="2919"/>
    <cellStyle name="40% - Акцент3 8 2 3 5" xfId="8032"/>
    <cellStyle name="40% - Акцент3 8 2 4" xfId="1291"/>
    <cellStyle name="40% — акцент3 8 2 4" xfId="7962"/>
    <cellStyle name="40% - Акцент3 8 2 4 2" xfId="4738"/>
    <cellStyle name="40% - Акцент3 8 2 4 3" xfId="3570"/>
    <cellStyle name="40% - Акцент3 8 2 5" xfId="4438"/>
    <cellStyle name="40% - Акцент3 8 2 6" xfId="3270"/>
    <cellStyle name="40% - Акцент3 8 2 7" xfId="5575"/>
    <cellStyle name="40% - Акцент3 8 2 8" xfId="2365"/>
    <cellStyle name="40% - Акцент3 8 2 9" xfId="6376"/>
    <cellStyle name="40% - Акцент3 8 3" xfId="378"/>
    <cellStyle name="40% — акцент3 8 3" xfId="3372"/>
    <cellStyle name="40% - Акцент3 8 3 2" xfId="1424"/>
    <cellStyle name="40% - Акцент3 8 3 2 2" xfId="4871"/>
    <cellStyle name="40% - Акцент3 8 3 3" xfId="3703"/>
    <cellStyle name="40% - Акцент3 8 3 4" xfId="5755"/>
    <cellStyle name="40% - Акцент3 8 3 5" xfId="2498"/>
    <cellStyle name="40% - Акцент3 8 3 6" xfId="6504"/>
    <cellStyle name="40% - Акцент3 8 3 7" xfId="8413"/>
    <cellStyle name="40% - Акцент3 8 4" xfId="694"/>
    <cellStyle name="40% — акцент3 8 4" xfId="5671"/>
    <cellStyle name="40% - Акцент3 8 4 2" xfId="1740"/>
    <cellStyle name="40% - Акцент3 8 4 2 2" xfId="5187"/>
    <cellStyle name="40% - Акцент3 8 4 3" xfId="4019"/>
    <cellStyle name="40% - Акцент3 8 4 4" xfId="2814"/>
    <cellStyle name="40% - Акцент3 8 4 5" xfId="6813"/>
    <cellStyle name="40% - Акцент3 8 4 6" xfId="8509"/>
    <cellStyle name="40% - Акцент3 8 5" xfId="1186"/>
    <cellStyle name="40% — акцент3 8 5" xfId="3012"/>
    <cellStyle name="40% - Акцент3 8 5 2" xfId="4633"/>
    <cellStyle name="40% - Акцент3 8 5 3" xfId="3465"/>
    <cellStyle name="40% - Акцент3 8 5 4" xfId="7257"/>
    <cellStyle name="40% - Акцент3 8 5 5" xfId="8537"/>
    <cellStyle name="40% - Акцент3 8 6" xfId="4333"/>
    <cellStyle name="40% — акцент3 8 6" xfId="6992"/>
    <cellStyle name="40% - Акцент3 8 7" xfId="3165"/>
    <cellStyle name="40% — акцент3 8 7" xfId="7526"/>
    <cellStyle name="40% - Акцент3 8 8" xfId="5479"/>
    <cellStyle name="40% - Акцент3 8 9" xfId="2260"/>
    <cellStyle name="40% - Акцент3 9" xfId="588"/>
    <cellStyle name="40% — акцент3 9" xfId="886"/>
    <cellStyle name="40% - Акцент3 9 2" xfId="841"/>
    <cellStyle name="40% — акцент3 9 2" xfId="1932"/>
    <cellStyle name="40% - Акцент3 9 2 2" xfId="1887"/>
    <cellStyle name="40% — акцент3 9 2 2" xfId="4218"/>
    <cellStyle name="40% - Акцент3 9 2 2 2" xfId="5334"/>
    <cellStyle name="40% - Акцент3 9 2 2 3" xfId="8255"/>
    <cellStyle name="40% - Акцент3 9 2 2 4" xfId="8740"/>
    <cellStyle name="40% - Акцент3 9 2 3" xfId="4166"/>
    <cellStyle name="40% — акцент3 9 2 3" xfId="7660"/>
    <cellStyle name="40% - Акцент3 9 2 4" xfId="6043"/>
    <cellStyle name="40% — акцент3 9 2 4" xfId="7743"/>
    <cellStyle name="40% - Акцент3 9 2 5" xfId="2961"/>
    <cellStyle name="40% - Акцент3 9 2 6" xfId="6942"/>
    <cellStyle name="40% - Акцент3 9 2 7" xfId="8469"/>
    <cellStyle name="40% - Акцент3 9 3" xfId="1634"/>
    <cellStyle name="40% — акцент3 9 3" xfId="6070"/>
    <cellStyle name="40% - Акцент3 9 3 2" xfId="5081"/>
    <cellStyle name="40% - Акцент3 9 3 3" xfId="3913"/>
    <cellStyle name="40% - Акцент3 9 3 4" xfId="7512"/>
    <cellStyle name="40% - Акцент3 9 3 5" xfId="8215"/>
    <cellStyle name="40% - Акцент3 9 4" xfId="4480"/>
    <cellStyle name="40% — акцент3 9 4" xfId="3006"/>
    <cellStyle name="40% - Акцент3 9 5" xfId="3312"/>
    <cellStyle name="40% — акцент3 9 5" xfId="6986"/>
    <cellStyle name="40% - Акцент3 9 6" xfId="5614"/>
    <cellStyle name="40% — акцент3 9 6" xfId="7043"/>
    <cellStyle name="40% - Акцент3 9 7" xfId="2708"/>
    <cellStyle name="40% - Акцент3 9 8" xfId="6709"/>
    <cellStyle name="40% - Акцент3 9 9" xfId="7762"/>
    <cellStyle name="40% — акцент4" xfId="32" builtinId="43" customBuiltin="1"/>
    <cellStyle name="40% - Акцент4 10" xfId="852"/>
    <cellStyle name="40% — акцент4 10" xfId="916"/>
    <cellStyle name="40% - Акцент4 10 2" xfId="1898"/>
    <cellStyle name="40% — акцент4 10 2" xfId="1962"/>
    <cellStyle name="40% - Акцент4 10 2 2" xfId="5345"/>
    <cellStyle name="40% — акцент4 10 2 2" xfId="4229"/>
    <cellStyle name="40% - Акцент4 10 2 3" xfId="4177"/>
    <cellStyle name="40% — акцент4 10 2 3" xfId="7671"/>
    <cellStyle name="40% - Акцент4 10 2 4" xfId="7629"/>
    <cellStyle name="40% — акцент4 10 2 4" xfId="8301"/>
    <cellStyle name="40% - Акцент4 10 2 5" xfId="8499"/>
    <cellStyle name="40% - Акцент4 10 3" xfId="4491"/>
    <cellStyle name="40% — акцент4 10 3" xfId="6081"/>
    <cellStyle name="40% - Акцент4 10 4" xfId="3323"/>
    <cellStyle name="40% — акцент4 10 4" xfId="3036"/>
    <cellStyle name="40% - Акцент4 10 5" xfId="5625"/>
    <cellStyle name="40% — акцент4 10 5" xfId="7016"/>
    <cellStyle name="40% - Акцент4 10 6" xfId="2972"/>
    <cellStyle name="40% — акцент4 10 6" xfId="8560"/>
    <cellStyle name="40% - Акцент4 10 7" xfId="6953"/>
    <cellStyle name="40% - Акцент4 10 8" xfId="7495"/>
    <cellStyle name="40% - Акцент4 11" xfId="865"/>
    <cellStyle name="40% — акцент4 11" xfId="936"/>
    <cellStyle name="40% - Акцент4 11 2" xfId="1911"/>
    <cellStyle name="40% — акцент4 11 2" xfId="1982"/>
    <cellStyle name="40% - Акцент4 11 2 2" xfId="5358"/>
    <cellStyle name="40% — акцент4 11 2 2" xfId="4242"/>
    <cellStyle name="40% - Акцент4 11 2 3" xfId="4190"/>
    <cellStyle name="40% — акцент4 11 2 3" xfId="7684"/>
    <cellStyle name="40% - Акцент4 11 2 4" xfId="7642"/>
    <cellStyle name="40% — акцент4 11 2 4" xfId="8507"/>
    <cellStyle name="40% - Акцент4 11 2 5" xfId="7750"/>
    <cellStyle name="40% - Акцент4 11 3" xfId="4504"/>
    <cellStyle name="40% — акцент4 11 3" xfId="6093"/>
    <cellStyle name="40% - Акцент4 11 4" xfId="3336"/>
    <cellStyle name="40% — акцент4 11 4" xfId="3049"/>
    <cellStyle name="40% - Акцент4 11 5" xfId="5637"/>
    <cellStyle name="40% — акцент4 11 5" xfId="7029"/>
    <cellStyle name="40% - Акцент4 11 6" xfId="2985"/>
    <cellStyle name="40% — акцент4 11 6" xfId="8551"/>
    <cellStyle name="40% - Акцент4 11 7" xfId="6966"/>
    <cellStyle name="40% - Акцент4 11 8" xfId="8398"/>
    <cellStyle name="40% - Акцент4 12" xfId="878"/>
    <cellStyle name="40% — акцент4 12" xfId="947"/>
    <cellStyle name="40% - Акцент4 12 2" xfId="1924"/>
    <cellStyle name="40% — акцент4 12 2" xfId="1993"/>
    <cellStyle name="40% - Акцент4 12 2 2" xfId="5371"/>
    <cellStyle name="40% - Акцент4 12 2 3" xfId="8278"/>
    <cellStyle name="40% - Акцент4 12 2 4" xfId="8754"/>
    <cellStyle name="40% - Акцент4 12 3" xfId="4203"/>
    <cellStyle name="40% — акцент4 12 3" xfId="5389"/>
    <cellStyle name="40% - Акцент4 12 4" xfId="6057"/>
    <cellStyle name="40% — акцент4 12 4" xfId="8291"/>
    <cellStyle name="40% - Акцент4 12 5" xfId="2998"/>
    <cellStyle name="40% — акцент4 12 5" xfId="8766"/>
    <cellStyle name="40% - Акцент4 12 6" xfId="6978"/>
    <cellStyle name="40% - Акцент4 12 7" xfId="7578"/>
    <cellStyle name="40% - Акцент4 13" xfId="2102"/>
    <cellStyle name="40% — акцент4 13" xfId="959"/>
    <cellStyle name="40% — акцент4 13 2" xfId="2005"/>
    <cellStyle name="40% — акцент4 13 3" xfId="5397"/>
    <cellStyle name="40% - Акцент4 14" xfId="2111"/>
    <cellStyle name="40% — акцент4 14" xfId="971"/>
    <cellStyle name="40% — акцент4 14 2" xfId="2017"/>
    <cellStyle name="40% — акцент4 14 3" xfId="3070"/>
    <cellStyle name="40% — акцент4 15" xfId="983"/>
    <cellStyle name="40% — акцент4 15 2" xfId="2029"/>
    <cellStyle name="40% — акцент4 15 3" xfId="3068"/>
    <cellStyle name="40% — акцент4 16" xfId="995"/>
    <cellStyle name="40% — акцент4 16 2" xfId="2041"/>
    <cellStyle name="40% — акцент4 16 3" xfId="6110"/>
    <cellStyle name="40% — акцент4 17" xfId="1007"/>
    <cellStyle name="40% — акцент4 17 2" xfId="2053"/>
    <cellStyle name="40% — акцент4 17 3" xfId="6118"/>
    <cellStyle name="40% — акцент4 18" xfId="1018"/>
    <cellStyle name="40% — акцент4 18 2" xfId="2064"/>
    <cellStyle name="40% — акцент4 18 3" xfId="6135"/>
    <cellStyle name="40% — акцент4 19" xfId="1029"/>
    <cellStyle name="40% — акцент4 19 2" xfId="2075"/>
    <cellStyle name="40% — акцент4 19 3" xfId="6143"/>
    <cellStyle name="40% - Акцент4 2" xfId="59"/>
    <cellStyle name="40% — акцент4 2" xfId="156"/>
    <cellStyle name="40% - Акцент4 2 10" xfId="2179"/>
    <cellStyle name="40% — акцент4 2 10" xfId="8142"/>
    <cellStyle name="40% - Акцент4 2 11" xfId="6194"/>
    <cellStyle name="40% - Акцент4 2 12" xfId="7848"/>
    <cellStyle name="40% - Акцент4 2 2" xfId="169"/>
    <cellStyle name="40% — акцент4 2 2" xfId="393"/>
    <cellStyle name="40% - Акцент4 2 2 10" xfId="8192"/>
    <cellStyle name="40% - Акцент4 2 2 2" xfId="406"/>
    <cellStyle name="40% — акцент4 2 2 2" xfId="1439"/>
    <cellStyle name="40% - Акцент4 2 2 2 2" xfId="1452"/>
    <cellStyle name="40% — акцент4 2 2 2 2" xfId="4886"/>
    <cellStyle name="40% - Акцент4 2 2 2 2 2" xfId="4899"/>
    <cellStyle name="40% - Акцент4 2 2 2 2 3" xfId="7996"/>
    <cellStyle name="40% - Акцент4 2 2 2 2 4" xfId="8597"/>
    <cellStyle name="40% - Акцент4 2 2 2 3" xfId="3731"/>
    <cellStyle name="40% — акцент4 2 2 2 3" xfId="7983"/>
    <cellStyle name="40% - Акцент4 2 2 2 4" xfId="5781"/>
    <cellStyle name="40% — акцент4 2 2 2 4" xfId="7787"/>
    <cellStyle name="40% - Акцент4 2 2 2 5" xfId="2526"/>
    <cellStyle name="40% - Акцент4 2 2 2 6" xfId="6530"/>
    <cellStyle name="40% - Акцент4 2 2 2 7" xfId="8101"/>
    <cellStyle name="40% - Акцент4 2 2 3" xfId="722"/>
    <cellStyle name="40% — акцент4 2 2 3" xfId="3718"/>
    <cellStyle name="40% - Акцент4 2 2 3 2" xfId="1768"/>
    <cellStyle name="40% - Акцент4 2 2 3 2 2" xfId="5215"/>
    <cellStyle name="40% - Акцент4 2 2 3 3" xfId="4047"/>
    <cellStyle name="40% - Акцент4 2 2 3 4" xfId="5985"/>
    <cellStyle name="40% - Акцент4 2 2 3 5" xfId="2842"/>
    <cellStyle name="40% - Акцент4 2 2 3 6" xfId="6840"/>
    <cellStyle name="40% - Акцент4 2 2 3 7" xfId="8269"/>
    <cellStyle name="40% - Акцент4 2 2 4" xfId="1214"/>
    <cellStyle name="40% — акцент4 2 2 4" xfId="5769"/>
    <cellStyle name="40% - Акцент4 2 2 4 2" xfId="4661"/>
    <cellStyle name="40% - Акцент4 2 2 4 3" xfId="3493"/>
    <cellStyle name="40% - Акцент4 2 2 4 4" xfId="7285"/>
    <cellStyle name="40% - Акцент4 2 2 4 5" xfId="8165"/>
    <cellStyle name="40% - Акцент4 2 2 5" xfId="4361"/>
    <cellStyle name="40% — акцент4 2 2 5" xfId="2513"/>
    <cellStyle name="40% - Акцент4 2 2 6" xfId="3193"/>
    <cellStyle name="40% — акцент4 2 2 6" xfId="6518"/>
    <cellStyle name="40% - Акцент4 2 2 7" xfId="5505"/>
    <cellStyle name="40% — акцент4 2 2 7" xfId="8315"/>
    <cellStyle name="40% - Акцент4 2 2 8" xfId="2288"/>
    <cellStyle name="40% - Акцент4 2 2 9" xfId="6300"/>
    <cellStyle name="40% - Акцент4 2 3" xfId="511"/>
    <cellStyle name="40% — акцент4 2 3" xfId="709"/>
    <cellStyle name="40% - Акцент4 2 3 2" xfId="1557"/>
    <cellStyle name="40% — акцент4 2 3 2" xfId="1755"/>
    <cellStyle name="40% - Акцент4 2 3 2 2" xfId="5004"/>
    <cellStyle name="40% — акцент4 2 3 2 2" xfId="5202"/>
    <cellStyle name="40% - Акцент4 2 3 2 3" xfId="8066"/>
    <cellStyle name="40% — акцент4 2 3 2 3" xfId="8181"/>
    <cellStyle name="40% - Акцент4 2 3 2 4" xfId="8645"/>
    <cellStyle name="40% — акцент4 2 3 2 4" xfId="8706"/>
    <cellStyle name="40% - Акцент4 2 3 3" xfId="3836"/>
    <cellStyle name="40% — акцент4 2 3 3" xfId="4034"/>
    <cellStyle name="40% - Акцент4 2 3 4" xfId="5853"/>
    <cellStyle name="40% — акцент4 2 3 4" xfId="5973"/>
    <cellStyle name="40% - Акцент4 2 3 5" xfId="2631"/>
    <cellStyle name="40% — акцент4 2 3 5" xfId="2829"/>
    <cellStyle name="40% - Акцент4 2 3 6" xfId="6634"/>
    <cellStyle name="40% — акцент4 2 3 6" xfId="6827"/>
    <cellStyle name="40% - Акцент4 2 3 7" xfId="8299"/>
    <cellStyle name="40% — акцент4 2 3 7" xfId="8574"/>
    <cellStyle name="40% - Акцент4 2 4" xfId="300"/>
    <cellStyle name="40% — акцент4 2 4" xfId="1201"/>
    <cellStyle name="40% - Акцент4 2 4 2" xfId="1346"/>
    <cellStyle name="40% — акцент4 2 4 2" xfId="4648"/>
    <cellStyle name="40% - Акцент4 2 4 2 2" xfId="4793"/>
    <cellStyle name="40% - Акцент4 2 4 2 3" xfId="7924"/>
    <cellStyle name="40% - Акцент4 2 4 2 4" xfId="8401"/>
    <cellStyle name="40% - Акцент4 2 4 3" xfId="3625"/>
    <cellStyle name="40% — акцент4 2 4 3" xfId="3480"/>
    <cellStyle name="40% - Акцент4 2 4 4" xfId="5685"/>
    <cellStyle name="40% — акцент4 2 4 4" xfId="7272"/>
    <cellStyle name="40% - Акцент4 2 4 5" xfId="2420"/>
    <cellStyle name="40% — акцент4 2 4 5" xfId="7769"/>
    <cellStyle name="40% - Акцент4 2 4 6" xfId="6430"/>
    <cellStyle name="40% - Акцент4 2 4 7" xfId="2201"/>
    <cellStyle name="40% - Акцент4 2 5" xfId="616"/>
    <cellStyle name="40% — акцент4 2 5" xfId="4348"/>
    <cellStyle name="40% - Акцент4 2 5 2" xfId="1662"/>
    <cellStyle name="40% - Акцент4 2 5 2 2" xfId="5109"/>
    <cellStyle name="40% - Акцент4 2 5 3" xfId="3941"/>
    <cellStyle name="40% - Акцент4 2 5 4" xfId="5925"/>
    <cellStyle name="40% - Акцент4 2 5 5" xfId="2736"/>
    <cellStyle name="40% - Акцент4 2 5 6" xfId="6737"/>
    <cellStyle name="40% - Акцент4 2 5 7" xfId="7320"/>
    <cellStyle name="40% - Акцент4 2 6" xfId="1107"/>
    <cellStyle name="40% — акцент4 2 6" xfId="3180"/>
    <cellStyle name="40% - Акцент4 2 6 2" xfId="4555"/>
    <cellStyle name="40% - Акцент4 2 6 3" xfId="3387"/>
    <cellStyle name="40% - Акцент4 2 6 4" xfId="7182"/>
    <cellStyle name="40% - Акцент4 2 6 5" xfId="7833"/>
    <cellStyle name="40% - Акцент4 2 7" xfId="4255"/>
    <cellStyle name="40% — акцент4 2 7" xfId="5493"/>
    <cellStyle name="40% - Акцент4 2 8" xfId="3086"/>
    <cellStyle name="40% — акцент4 2 8" xfId="2275"/>
    <cellStyle name="40% - Акцент4 2 9" xfId="5409"/>
    <cellStyle name="40% — акцент4 2 9" xfId="6287"/>
    <cellStyle name="40% — акцент4 20" xfId="1037"/>
    <cellStyle name="40% — акцент4 20 2" xfId="2083"/>
    <cellStyle name="40% — акцент4 20 3" xfId="6159"/>
    <cellStyle name="40% — акцент4 21" xfId="1054"/>
    <cellStyle name="40% — акцент4 21 2" xfId="6167"/>
    <cellStyle name="40% — акцент4 22" xfId="1062"/>
    <cellStyle name="40% — акцент4 23" xfId="1089"/>
    <cellStyle name="40% — акцент4 24" xfId="1079"/>
    <cellStyle name="40% — акцент4 25" xfId="2119"/>
    <cellStyle name="40% — акцент4 26" xfId="2127"/>
    <cellStyle name="40% — акцент4 27" xfId="2156"/>
    <cellStyle name="40% — акцент4 28" xfId="2149"/>
    <cellStyle name="40% — акцент4 29" xfId="7975"/>
    <cellStyle name="40% - Акцент4 3" xfId="76"/>
    <cellStyle name="40% — акцент4 3" xfId="261"/>
    <cellStyle name="40% - Акцент4 3 10" xfId="2195"/>
    <cellStyle name="40% — акцент4 3 10" xfId="6184"/>
    <cellStyle name="40% - Акцент4 3 11" xfId="6208"/>
    <cellStyle name="40% - Акцент4 3 12" xfId="6587"/>
    <cellStyle name="40% - Акцент4 3 2" xfId="183"/>
    <cellStyle name="40% — акцент4 3 2" xfId="498"/>
    <cellStyle name="40% - Акцент4 3 2 10" xfId="7524"/>
    <cellStyle name="40% - Акцент4 3 2 2" xfId="420"/>
    <cellStyle name="40% — акцент4 3 2 2" xfId="1544"/>
    <cellStyle name="40% - Акцент4 3 2 2 2" xfId="1466"/>
    <cellStyle name="40% — акцент4 3 2 2 2" xfId="4991"/>
    <cellStyle name="40% - Акцент4 3 2 2 2 2" xfId="4913"/>
    <cellStyle name="40% - Акцент4 3 2 2 2 3" xfId="8010"/>
    <cellStyle name="40% - Акцент4 3 2 2 2 4" xfId="8609"/>
    <cellStyle name="40% - Акцент4 3 2 2 3" xfId="3745"/>
    <cellStyle name="40% — акцент4 3 2 2 3" xfId="8053"/>
    <cellStyle name="40% - Акцент4 3 2 2 4" xfId="5793"/>
    <cellStyle name="40% — акцент4 3 2 2 4" xfId="8633"/>
    <cellStyle name="40% - Акцент4 3 2 2 5" xfId="2540"/>
    <cellStyle name="40% - Акцент4 3 2 2 6" xfId="6544"/>
    <cellStyle name="40% - Акцент4 3 2 2 7" xfId="7060"/>
    <cellStyle name="40% - Акцент4 3 2 3" xfId="736"/>
    <cellStyle name="40% — акцент4 3 2 3" xfId="3823"/>
    <cellStyle name="40% - Акцент4 3 2 3 2" xfId="1782"/>
    <cellStyle name="40% - Акцент4 3 2 3 2 2" xfId="5229"/>
    <cellStyle name="40% - Акцент4 3 2 3 3" xfId="4061"/>
    <cellStyle name="40% - Акцент4 3 2 3 4" xfId="5997"/>
    <cellStyle name="40% - Акцент4 3 2 3 5" xfId="2856"/>
    <cellStyle name="40% - Акцент4 3 2 3 6" xfId="6854"/>
    <cellStyle name="40% - Акцент4 3 2 3 7" xfId="7080"/>
    <cellStyle name="40% - Акцент4 3 2 4" xfId="1228"/>
    <cellStyle name="40% — акцент4 3 2 4" xfId="5841"/>
    <cellStyle name="40% - Акцент4 3 2 4 2" xfId="4675"/>
    <cellStyle name="40% - Акцент4 3 2 4 3" xfId="3507"/>
    <cellStyle name="40% - Акцент4 3 2 4 4" xfId="7299"/>
    <cellStyle name="40% - Акцент4 3 2 4 5" xfId="7449"/>
    <cellStyle name="40% - Акцент4 3 2 5" xfId="4375"/>
    <cellStyle name="40% — акцент4 3 2 5" xfId="2618"/>
    <cellStyle name="40% - Акцент4 3 2 6" xfId="3207"/>
    <cellStyle name="40% — акцент4 3 2 6" xfId="6621"/>
    <cellStyle name="40% - Акцент4 3 2 7" xfId="5517"/>
    <cellStyle name="40% — акцент4 3 2 7" xfId="8426"/>
    <cellStyle name="40% - Акцент4 3 2 8" xfId="2302"/>
    <cellStyle name="40% - Акцент4 3 2 9" xfId="6313"/>
    <cellStyle name="40% - Акцент4 3 3" xfId="526"/>
    <cellStyle name="40% — акцент4 3 3" xfId="814"/>
    <cellStyle name="40% - Акцент4 3 3 2" xfId="1572"/>
    <cellStyle name="40% — акцент4 3 3 2" xfId="1860"/>
    <cellStyle name="40% - Акцент4 3 3 2 2" xfId="5019"/>
    <cellStyle name="40% — акцент4 3 3 2 2" xfId="5307"/>
    <cellStyle name="40% - Акцент4 3 3 2 3" xfId="8079"/>
    <cellStyle name="40% — акцент4 3 3 2 3" xfId="8231"/>
    <cellStyle name="40% - Акцент4 3 3 2 4" xfId="8657"/>
    <cellStyle name="40% — акцент4 3 3 2 4" xfId="8718"/>
    <cellStyle name="40% - Акцент4 3 3 3" xfId="3851"/>
    <cellStyle name="40% — акцент4 3 3 3" xfId="4139"/>
    <cellStyle name="40% - Акцент4 3 3 4" xfId="5865"/>
    <cellStyle name="40% — акцент4 3 3 4" xfId="6021"/>
    <cellStyle name="40% - Акцент4 3 3 5" xfId="2646"/>
    <cellStyle name="40% — акцент4 3 3 5" xfId="2934"/>
    <cellStyle name="40% - Акцент4 3 3 6" xfId="6648"/>
    <cellStyle name="40% — акцент4 3 3 6" xfId="6915"/>
    <cellStyle name="40% - Акцент4 3 3 7" xfId="7789"/>
    <cellStyle name="40% — акцент4 3 3 7" xfId="8099"/>
    <cellStyle name="40% - Акцент4 3 4" xfId="315"/>
    <cellStyle name="40% — акцент4 3 4" xfId="1306"/>
    <cellStyle name="40% - Акцент4 3 4 2" xfId="1361"/>
    <cellStyle name="40% — акцент4 3 4 2" xfId="4753"/>
    <cellStyle name="40% - Акцент4 3 4 2 2" xfId="4808"/>
    <cellStyle name="40% - Акцент4 3 4 2 3" xfId="7938"/>
    <cellStyle name="40% - Акцент4 3 4 2 4" xfId="7488"/>
    <cellStyle name="40% - Акцент4 3 4 3" xfId="3640"/>
    <cellStyle name="40% — акцент4 3 4 3" xfId="3585"/>
    <cellStyle name="40% - Акцент4 3 4 4" xfId="5697"/>
    <cellStyle name="40% — акцент4 3 4 4" xfId="7345"/>
    <cellStyle name="40% - Акцент4 3 4 5" xfId="2435"/>
    <cellStyle name="40% — акцент4 3 4 5" xfId="8437"/>
    <cellStyle name="40% - Акцент4 3 4 6" xfId="6444"/>
    <cellStyle name="40% - Акцент4 3 4 7" xfId="6175"/>
    <cellStyle name="40% - Акцент4 3 5" xfId="631"/>
    <cellStyle name="40% — акцент4 3 5" xfId="4453"/>
    <cellStyle name="40% - Акцент4 3 5 2" xfId="1677"/>
    <cellStyle name="40% - Акцент4 3 5 2 2" xfId="5124"/>
    <cellStyle name="40% - Акцент4 3 5 3" xfId="3956"/>
    <cellStyle name="40% - Акцент4 3 5 4" xfId="5937"/>
    <cellStyle name="40% - Акцент4 3 5 5" xfId="2751"/>
    <cellStyle name="40% - Акцент4 3 5 6" xfId="6751"/>
    <cellStyle name="40% - Акцент4 3 5 7" xfId="8154"/>
    <cellStyle name="40% - Акцент4 3 6" xfId="1123"/>
    <cellStyle name="40% — акцент4 3 6" xfId="3285"/>
    <cellStyle name="40% - Акцент4 3 6 2" xfId="4570"/>
    <cellStyle name="40% - Акцент4 3 6 3" xfId="3402"/>
    <cellStyle name="40% - Акцент4 3 6 4" xfId="7196"/>
    <cellStyle name="40% - Акцент4 3 6 5" xfId="7742"/>
    <cellStyle name="40% - Акцент4 3 7" xfId="4270"/>
    <cellStyle name="40% — акцент4 3 7" xfId="5589"/>
    <cellStyle name="40% - Акцент4 3 8" xfId="3102"/>
    <cellStyle name="40% — акцент4 3 8" xfId="2380"/>
    <cellStyle name="40% - Акцент4 3 9" xfId="5421"/>
    <cellStyle name="40% — акцент4 3 9" xfId="6391"/>
    <cellStyle name="40% — акцент4 30" xfId="8376"/>
    <cellStyle name="40% — акцент4 31" xfId="8783"/>
    <cellStyle name="40% — акцент4 32" xfId="8791"/>
    <cellStyle name="40% - Акцент4 4" xfId="91"/>
    <cellStyle name="40% — акцент4 4" xfId="274"/>
    <cellStyle name="40% - Акцент4 4 10" xfId="2210"/>
    <cellStyle name="40% — акцент4 4 10" xfId="6742"/>
    <cellStyle name="40% - Акцент4 4 11" xfId="6223"/>
    <cellStyle name="40% - Акцент4 4 12" xfId="7883"/>
    <cellStyle name="40% - Акцент4 4 2" xfId="196"/>
    <cellStyle name="40% — акцент4 4 2" xfId="569"/>
    <cellStyle name="40% - Акцент4 4 2 10" xfId="7569"/>
    <cellStyle name="40% - Акцент4 4 2 2" xfId="433"/>
    <cellStyle name="40% — акцент4 4 2 2" xfId="1615"/>
    <cellStyle name="40% - Акцент4 4 2 2 2" xfId="1479"/>
    <cellStyle name="40% — акцент4 4 2 2 2" xfId="5062"/>
    <cellStyle name="40% - Акцент4 4 2 2 2 2" xfId="4926"/>
    <cellStyle name="40% - Акцент4 4 2 2 2 3" xfId="8023"/>
    <cellStyle name="40% - Акцент4 4 2 2 2 4" xfId="8621"/>
    <cellStyle name="40% - Акцент4 4 2 2 3" xfId="3758"/>
    <cellStyle name="40% — акцент4 4 2 2 3" xfId="8110"/>
    <cellStyle name="40% - Акцент4 4 2 2 4" xfId="5805"/>
    <cellStyle name="40% — акцент4 4 2 2 4" xfId="8681"/>
    <cellStyle name="40% - Акцент4 4 2 2 5" xfId="2553"/>
    <cellStyle name="40% - Акцент4 4 2 2 6" xfId="6556"/>
    <cellStyle name="40% - Акцент4 4 2 2 7" xfId="8471"/>
    <cellStyle name="40% - Акцент4 4 2 3" xfId="749"/>
    <cellStyle name="40% — акцент4 4 2 3" xfId="3894"/>
    <cellStyle name="40% - Акцент4 4 2 3 2" xfId="1795"/>
    <cellStyle name="40% - Акцент4 4 2 3 2 2" xfId="5242"/>
    <cellStyle name="40% - Акцент4 4 2 3 3" xfId="4074"/>
    <cellStyle name="40% - Акцент4 4 2 3 4" xfId="6009"/>
    <cellStyle name="40% - Акцент4 4 2 3 5" xfId="2869"/>
    <cellStyle name="40% - Акцент4 4 2 3 6" xfId="6867"/>
    <cellStyle name="40% - Акцент4 4 2 3 7" xfId="7893"/>
    <cellStyle name="40% - Акцент4 4 2 4" xfId="1241"/>
    <cellStyle name="40% — акцент4 4 2 4" xfId="5901"/>
    <cellStyle name="40% - Акцент4 4 2 4 2" xfId="4688"/>
    <cellStyle name="40% - Акцент4 4 2 4 3" xfId="3520"/>
    <cellStyle name="40% - Акцент4 4 2 4 4" xfId="7312"/>
    <cellStyle name="40% - Акцент4 4 2 4 5" xfId="7961"/>
    <cellStyle name="40% - Акцент4 4 2 5" xfId="4388"/>
    <cellStyle name="40% — акцент4 4 2 5" xfId="2689"/>
    <cellStyle name="40% - Акцент4 4 2 6" xfId="3220"/>
    <cellStyle name="40% — акцент4 4 2 6" xfId="6691"/>
    <cellStyle name="40% - Акцент4 4 2 7" xfId="5529"/>
    <cellStyle name="40% — акцент4 4 2 7" xfId="8216"/>
    <cellStyle name="40% - Акцент4 4 2 8" xfId="2315"/>
    <cellStyle name="40% - Акцент4 4 2 9" xfId="6326"/>
    <cellStyle name="40% - Акцент4 4 3" xfId="539"/>
    <cellStyle name="40% — акцент4 4 3" xfId="827"/>
    <cellStyle name="40% - Акцент4 4 3 2" xfId="1585"/>
    <cellStyle name="40% — акцент4 4 3 2" xfId="1873"/>
    <cellStyle name="40% - Акцент4 4 3 2 2" xfId="5032"/>
    <cellStyle name="40% — акцент4 4 3 2 2" xfId="5320"/>
    <cellStyle name="40% - Акцент4 4 3 2 3" xfId="8092"/>
    <cellStyle name="40% — акцент4 4 3 2 3" xfId="8244"/>
    <cellStyle name="40% - Акцент4 4 3 2 4" xfId="8669"/>
    <cellStyle name="40% — акцент4 4 3 2 4" xfId="8730"/>
    <cellStyle name="40% - Акцент4 4 3 3" xfId="3864"/>
    <cellStyle name="40% — акцент4 4 3 3" xfId="4152"/>
    <cellStyle name="40% - Акцент4 4 3 4" xfId="5877"/>
    <cellStyle name="40% — акцент4 4 3 4" xfId="6033"/>
    <cellStyle name="40% - Акцент4 4 3 5" xfId="2659"/>
    <cellStyle name="40% — акцент4 4 3 5" xfId="2947"/>
    <cellStyle name="40% - Акцент4 4 3 6" xfId="6661"/>
    <cellStyle name="40% — акцент4 4 3 6" xfId="6928"/>
    <cellStyle name="40% - Акцент4 4 3 7" xfId="7413"/>
    <cellStyle name="40% — акцент4 4 3 7" xfId="8310"/>
    <cellStyle name="40% - Акцент4 4 4" xfId="328"/>
    <cellStyle name="40% — акцент4 4 4" xfId="1319"/>
    <cellStyle name="40% - Акцент4 4 4 2" xfId="1374"/>
    <cellStyle name="40% — акцент4 4 4 2" xfId="4766"/>
    <cellStyle name="40% - Акцент4 4 4 2 2" xfId="4821"/>
    <cellStyle name="40% - Акцент4 4 4 2 3" xfId="7951"/>
    <cellStyle name="40% - Акцент4 4 4 2 4" xfId="8396"/>
    <cellStyle name="40% - Акцент4 4 4 3" xfId="3653"/>
    <cellStyle name="40% — акцент4 4 4 3" xfId="3598"/>
    <cellStyle name="40% - Акцент4 4 4 4" xfId="5709"/>
    <cellStyle name="40% — акцент4 4 4 4" xfId="7358"/>
    <cellStyle name="40% - Акцент4 4 4 5" xfId="2448"/>
    <cellStyle name="40% — акцент4 4 4 5" xfId="7386"/>
    <cellStyle name="40% - Акцент4 4 4 6" xfId="6456"/>
    <cellStyle name="40% - Акцент4 4 4 7" xfId="7082"/>
    <cellStyle name="40% - Акцент4 4 5" xfId="644"/>
    <cellStyle name="40% — акцент4 4 5" xfId="4466"/>
    <cellStyle name="40% - Акцент4 4 5 2" xfId="1690"/>
    <cellStyle name="40% - Акцент4 4 5 2 2" xfId="5137"/>
    <cellStyle name="40% - Акцент4 4 5 3" xfId="3969"/>
    <cellStyle name="40% - Акцент4 4 5 4" xfId="5949"/>
    <cellStyle name="40% - Акцент4 4 5 5" xfId="2764"/>
    <cellStyle name="40% - Акцент4 4 5 6" xfId="6764"/>
    <cellStyle name="40% - Акцент4 4 5 7" xfId="8480"/>
    <cellStyle name="40% - Акцент4 4 6" xfId="1136"/>
    <cellStyle name="40% — акцент4 4 6" xfId="3298"/>
    <cellStyle name="40% - Акцент4 4 6 2" xfId="4583"/>
    <cellStyle name="40% - Акцент4 4 6 3" xfId="3415"/>
    <cellStyle name="40% - Акцент4 4 6 4" xfId="7209"/>
    <cellStyle name="40% - Акцент4 4 6 5" xfId="8328"/>
    <cellStyle name="40% - Акцент4 4 7" xfId="4283"/>
    <cellStyle name="40% — акцент4 4 7" xfId="5601"/>
    <cellStyle name="40% - Акцент4 4 8" xfId="3115"/>
    <cellStyle name="40% — акцент4 4 8" xfId="2393"/>
    <cellStyle name="40% - Акцент4 4 9" xfId="5433"/>
    <cellStyle name="40% — акцент4 4 9" xfId="6404"/>
    <cellStyle name="40% - Акцент4 5" xfId="104"/>
    <cellStyle name="40% — акцент4 5" xfId="577"/>
    <cellStyle name="40% - Акцент4 5 10" xfId="2223"/>
    <cellStyle name="40% - Акцент4 5 11" xfId="6236"/>
    <cellStyle name="40% - Акцент4 5 12" xfId="7214"/>
    <cellStyle name="40% - Акцент4 5 2" xfId="209"/>
    <cellStyle name="40% — акцент4 5 2" xfId="1623"/>
    <cellStyle name="40% - Акцент4 5 2 10" xfId="7168"/>
    <cellStyle name="40% - Акцент4 5 2 2" xfId="446"/>
    <cellStyle name="40% — акцент4 5 2 2" xfId="5070"/>
    <cellStyle name="40% - Акцент4 5 2 2 2" xfId="1492"/>
    <cellStyle name="40% - Акцент4 5 2 2 2 2" xfId="4939"/>
    <cellStyle name="40% - Акцент4 5 2 2 3" xfId="3771"/>
    <cellStyle name="40% - Акцент4 5 2 2 4" xfId="5817"/>
    <cellStyle name="40% - Акцент4 5 2 2 5" xfId="2566"/>
    <cellStyle name="40% - Акцент4 5 2 2 6" xfId="6569"/>
    <cellStyle name="40% - Акцент4 5 2 2 7" xfId="7439"/>
    <cellStyle name="40% - Акцент4 5 2 3" xfId="762"/>
    <cellStyle name="40% — акцент4 5 2 3" xfId="3902"/>
    <cellStyle name="40% - Акцент4 5 2 3 2" xfId="1808"/>
    <cellStyle name="40% - Акцент4 5 2 3 2 2" xfId="5255"/>
    <cellStyle name="40% - Акцент4 5 2 3 3" xfId="4087"/>
    <cellStyle name="40% - Акцент4 5 2 3 4" xfId="2882"/>
    <cellStyle name="40% - Акцент4 5 2 3 5" xfId="6880"/>
    <cellStyle name="40% - Акцент4 5 2 3 6" xfId="8483"/>
    <cellStyle name="40% - Акцент4 5 2 4" xfId="1254"/>
    <cellStyle name="40% — акцент4 5 2 4" xfId="7501"/>
    <cellStyle name="40% - Акцент4 5 2 4 2" xfId="4701"/>
    <cellStyle name="40% - Акцент4 5 2 4 3" xfId="3533"/>
    <cellStyle name="40% - Акцент4 5 2 4 4" xfId="8312"/>
    <cellStyle name="40% - Акцент4 5 2 5" xfId="4401"/>
    <cellStyle name="40% — акцент4 5 2 5" xfId="8484"/>
    <cellStyle name="40% - Акцент4 5 2 6" xfId="3233"/>
    <cellStyle name="40% - Акцент4 5 2 7" xfId="5541"/>
    <cellStyle name="40% - Акцент4 5 2 8" xfId="2328"/>
    <cellStyle name="40% - Акцент4 5 2 9" xfId="6339"/>
    <cellStyle name="40% - Акцент4 5 3" xfId="552"/>
    <cellStyle name="40% — акцент4 5 3" xfId="4521"/>
    <cellStyle name="40% - Акцент4 5 3 2" xfId="1598"/>
    <cellStyle name="40% - Акцент4 5 3 2 2" xfId="5045"/>
    <cellStyle name="40% - Акцент4 5 3 3" xfId="3877"/>
    <cellStyle name="40% - Акцент4 5 3 4" xfId="5889"/>
    <cellStyle name="40% - Акцент4 5 3 5" xfId="2672"/>
    <cellStyle name="40% - Акцент4 5 3 6" xfId="6674"/>
    <cellStyle name="40% - Акцент4 5 3 7" xfId="8323"/>
    <cellStyle name="40% - Акцент4 5 4" xfId="341"/>
    <cellStyle name="40% — акцент4 5 4" xfId="3353"/>
    <cellStyle name="40% - Акцент4 5 4 2" xfId="1387"/>
    <cellStyle name="40% - Акцент4 5 4 2 2" xfId="4834"/>
    <cellStyle name="40% - Акцент4 5 4 3" xfId="3666"/>
    <cellStyle name="40% - Акцент4 5 4 4" xfId="5721"/>
    <cellStyle name="40% - Акцент4 5 4 5" xfId="2461"/>
    <cellStyle name="40% - Акцент4 5 4 6" xfId="6469"/>
    <cellStyle name="40% - Акцент4 5 4 7" xfId="7896"/>
    <cellStyle name="40% - Акцент4 5 5" xfId="657"/>
    <cellStyle name="40% — акцент4 5 5" xfId="5653"/>
    <cellStyle name="40% - Акцент4 5 5 2" xfId="1703"/>
    <cellStyle name="40% - Акцент4 5 5 2 2" xfId="5150"/>
    <cellStyle name="40% - Акцент4 5 5 3" xfId="3982"/>
    <cellStyle name="40% - Акцент4 5 5 4" xfId="2777"/>
    <cellStyle name="40% - Акцент4 5 5 5" xfId="6777"/>
    <cellStyle name="40% - Акцент4 5 5 6" xfId="8496"/>
    <cellStyle name="40% - Акцент4 5 6" xfId="1149"/>
    <cellStyle name="40% — акцент4 5 6" xfId="2697"/>
    <cellStyle name="40% - Акцент4 5 6 2" xfId="4596"/>
    <cellStyle name="40% - Акцент4 5 6 3" xfId="3428"/>
    <cellStyle name="40% - Акцент4 5 6 4" xfId="7222"/>
    <cellStyle name="40% - Акцент4 5 6 5" xfId="7564"/>
    <cellStyle name="40% - Акцент4 5 7" xfId="4296"/>
    <cellStyle name="40% — акцент4 5 7" xfId="6699"/>
    <cellStyle name="40% - Акцент4 5 8" xfId="3128"/>
    <cellStyle name="40% — акцент4 5 8" xfId="8387"/>
    <cellStyle name="40% - Акцент4 5 9" xfId="5445"/>
    <cellStyle name="40% - Акцент4 6" xfId="117"/>
    <cellStyle name="40% — акцент4 6" xfId="287"/>
    <cellStyle name="40% - Акцент4 6 10" xfId="6249"/>
    <cellStyle name="40% - Акцент4 6 11" xfId="7317"/>
    <cellStyle name="40% - Акцент4 6 2" xfId="222"/>
    <cellStyle name="40% — акцент4 6 2" xfId="1333"/>
    <cellStyle name="40% - Акцент4 6 2 10" xfId="8117"/>
    <cellStyle name="40% - Акцент4 6 2 2" xfId="459"/>
    <cellStyle name="40% — акцент4 6 2 2" xfId="4780"/>
    <cellStyle name="40% - Акцент4 6 2 2 2" xfId="1505"/>
    <cellStyle name="40% - Акцент4 6 2 2 2 2" xfId="4952"/>
    <cellStyle name="40% - Акцент4 6 2 2 3" xfId="3784"/>
    <cellStyle name="40% - Акцент4 6 2 2 4" xfId="5829"/>
    <cellStyle name="40% - Акцент4 6 2 2 5" xfId="2579"/>
    <cellStyle name="40% - Акцент4 6 2 2 6" xfId="6582"/>
    <cellStyle name="40% - Акцент4 6 2 2 7" xfId="7904"/>
    <cellStyle name="40% - Акцент4 6 2 3" xfId="775"/>
    <cellStyle name="40% — акцент4 6 2 3" xfId="3612"/>
    <cellStyle name="40% - Акцент4 6 2 3 2" xfId="1821"/>
    <cellStyle name="40% - Акцент4 6 2 3 2 2" xfId="5268"/>
    <cellStyle name="40% - Акцент4 6 2 3 3" xfId="4100"/>
    <cellStyle name="40% - Акцент4 6 2 3 4" xfId="2895"/>
    <cellStyle name="40% - Акцент4 6 2 3 5" xfId="6893"/>
    <cellStyle name="40% - Акцент4 6 2 3 6" xfId="7450"/>
    <cellStyle name="40% - Акцент4 6 2 4" xfId="1267"/>
    <cellStyle name="40% — акцент4 6 2 4" xfId="7372"/>
    <cellStyle name="40% - Акцент4 6 2 4 2" xfId="4714"/>
    <cellStyle name="40% - Акцент4 6 2 4 3" xfId="3546"/>
    <cellStyle name="40% - Акцент4 6 2 4 4" xfId="8098"/>
    <cellStyle name="40% - Акцент4 6 2 5" xfId="4414"/>
    <cellStyle name="40% — акцент4 6 2 5" xfId="7458"/>
    <cellStyle name="40% - Акцент4 6 2 6" xfId="3246"/>
    <cellStyle name="40% - Акцент4 6 2 7" xfId="5553"/>
    <cellStyle name="40% - Акцент4 6 2 8" xfId="2341"/>
    <cellStyle name="40% - Акцент4 6 2 9" xfId="6352"/>
    <cellStyle name="40% - Акцент4 6 3" xfId="354"/>
    <cellStyle name="40% — акцент4 6 3" xfId="4529"/>
    <cellStyle name="40% - Акцент4 6 3 2" xfId="1400"/>
    <cellStyle name="40% - Акцент4 6 3 2 2" xfId="4847"/>
    <cellStyle name="40% - Акцент4 6 3 3" xfId="3679"/>
    <cellStyle name="40% - Акцент4 6 3 4" xfId="5733"/>
    <cellStyle name="40% - Акцент4 6 3 5" xfId="2474"/>
    <cellStyle name="40% - Акцент4 6 3 6" xfId="6482"/>
    <cellStyle name="40% - Акцент4 6 3 7" xfId="8486"/>
    <cellStyle name="40% - Акцент4 6 4" xfId="670"/>
    <cellStyle name="40% — акцент4 6 4" xfId="3361"/>
    <cellStyle name="40% - Акцент4 6 4 2" xfId="1716"/>
    <cellStyle name="40% - Акцент4 6 4 2 2" xfId="5163"/>
    <cellStyle name="40% - Акцент4 6 4 3" xfId="3995"/>
    <cellStyle name="40% - Акцент4 6 4 4" xfId="5961"/>
    <cellStyle name="40% - Акцент4 6 4 5" xfId="2790"/>
    <cellStyle name="40% - Акцент4 6 4 6" xfId="6790"/>
    <cellStyle name="40% - Акцент4 6 4 7" xfId="7745"/>
    <cellStyle name="40% - Акцент4 6 5" xfId="1162"/>
    <cellStyle name="40% — акцент4 6 5" xfId="5661"/>
    <cellStyle name="40% - Акцент4 6 5 2" xfId="4609"/>
    <cellStyle name="40% - Акцент4 6 5 3" xfId="3441"/>
    <cellStyle name="40% - Акцент4 6 5 4" xfId="7234"/>
    <cellStyle name="40% - Акцент4 6 5 5" xfId="8571"/>
    <cellStyle name="40% - Акцент4 6 6" xfId="4309"/>
    <cellStyle name="40% — акцент4 6 6" xfId="2407"/>
    <cellStyle name="40% - Акцент4 6 7" xfId="3141"/>
    <cellStyle name="40% — акцент4 6 7" xfId="6418"/>
    <cellStyle name="40% - Акцент4 6 8" xfId="5457"/>
    <cellStyle name="40% — акцент4 6 8" xfId="6845"/>
    <cellStyle name="40% - Акцент4 6 9" xfId="2236"/>
    <cellStyle name="40% - Акцент4 7" xfId="130"/>
    <cellStyle name="40% — акцент4 7" xfId="603"/>
    <cellStyle name="40% - Акцент4 7 10" xfId="6262"/>
    <cellStyle name="40% - Акцент4 7 11" xfId="7536"/>
    <cellStyle name="40% - Акцент4 7 2" xfId="235"/>
    <cellStyle name="40% — акцент4 7 2" xfId="1649"/>
    <cellStyle name="40% - Акцент4 7 2 10" xfId="6410"/>
    <cellStyle name="40% - Акцент4 7 2 2" xfId="472"/>
    <cellStyle name="40% — акцент4 7 2 2" xfId="5096"/>
    <cellStyle name="40% - Акцент4 7 2 2 2" xfId="1518"/>
    <cellStyle name="40% - Акцент4 7 2 2 2 2" xfId="4965"/>
    <cellStyle name="40% - Акцент4 7 2 2 3" xfId="3797"/>
    <cellStyle name="40% - Акцент4 7 2 2 4" xfId="2592"/>
    <cellStyle name="40% - Акцент4 7 2 2 5" xfId="6595"/>
    <cellStyle name="40% - Акцент4 7 2 2 6" xfId="7463"/>
    <cellStyle name="40% - Акцент4 7 2 3" xfId="788"/>
    <cellStyle name="40% — акцент4 7 2 3" xfId="8130"/>
    <cellStyle name="40% - Акцент4 7 2 3 2" xfId="1834"/>
    <cellStyle name="40% - Акцент4 7 2 3 2 2" xfId="5281"/>
    <cellStyle name="40% - Акцент4 7 2 3 3" xfId="4113"/>
    <cellStyle name="40% - Акцент4 7 2 3 4" xfId="2908"/>
    <cellStyle name="40% - Акцент4 7 2 3 5" xfId="7963"/>
    <cellStyle name="40% - Акцент4 7 2 4" xfId="1280"/>
    <cellStyle name="40% — акцент4 7 2 4" xfId="8693"/>
    <cellStyle name="40% - Акцент4 7 2 4 2" xfId="4727"/>
    <cellStyle name="40% - Акцент4 7 2 4 3" xfId="3559"/>
    <cellStyle name="40% - Акцент4 7 2 5" xfId="4427"/>
    <cellStyle name="40% - Акцент4 7 2 6" xfId="3259"/>
    <cellStyle name="40% - Акцент4 7 2 7" xfId="5565"/>
    <cellStyle name="40% - Акцент4 7 2 8" xfId="2354"/>
    <cellStyle name="40% - Акцент4 7 2 9" xfId="6365"/>
    <cellStyle name="40% - Акцент4 7 3" xfId="367"/>
    <cellStyle name="40% — акцент4 7 3" xfId="3928"/>
    <cellStyle name="40% - Акцент4 7 3 2" xfId="1413"/>
    <cellStyle name="40% - Акцент4 7 3 2 2" xfId="4860"/>
    <cellStyle name="40% - Акцент4 7 3 3" xfId="3692"/>
    <cellStyle name="40% - Акцент4 7 3 4" xfId="5745"/>
    <cellStyle name="40% - Акцент4 7 3 5" xfId="2487"/>
    <cellStyle name="40% - Акцент4 7 3 6" xfId="6494"/>
    <cellStyle name="40% - Акцент4 7 3 7" xfId="7453"/>
    <cellStyle name="40% - Акцент4 7 4" xfId="683"/>
    <cellStyle name="40% — акцент4 7 4" xfId="5913"/>
    <cellStyle name="40% - Акцент4 7 4 2" xfId="1729"/>
    <cellStyle name="40% - Акцент4 7 4 2 2" xfId="5176"/>
    <cellStyle name="40% - Акцент4 7 4 3" xfId="4008"/>
    <cellStyle name="40% - Акцент4 7 4 4" xfId="2803"/>
    <cellStyle name="40% - Акцент4 7 4 5" xfId="6803"/>
    <cellStyle name="40% - Акцент4 7 4 6" xfId="8331"/>
    <cellStyle name="40% - Акцент4 7 5" xfId="1175"/>
    <cellStyle name="40% — акцент4 7 5" xfId="2723"/>
    <cellStyle name="40% - Акцент4 7 5 2" xfId="4622"/>
    <cellStyle name="40% - Акцент4 7 5 3" xfId="3454"/>
    <cellStyle name="40% - Акцент4 7 5 4" xfId="7247"/>
    <cellStyle name="40% - Акцент4 7 5 5" xfId="8267"/>
    <cellStyle name="40% - Акцент4 7 6" xfId="4322"/>
    <cellStyle name="40% — акцент4 7 6" xfId="6724"/>
    <cellStyle name="40% - Акцент4 7 7" xfId="3154"/>
    <cellStyle name="40% — акцент4 7 7" xfId="8384"/>
    <cellStyle name="40% - Акцент4 7 8" xfId="5469"/>
    <cellStyle name="40% - Акцент4 7 9" xfId="2249"/>
    <cellStyle name="40% - Акцент4 8" xfId="143"/>
    <cellStyle name="40% — акцент4 8" xfId="895"/>
    <cellStyle name="40% - Акцент4 8 10" xfId="6275"/>
    <cellStyle name="40% - Акцент4 8 11" xfId="7581"/>
    <cellStyle name="40% - Акцент4 8 2" xfId="248"/>
    <cellStyle name="40% — акцент4 8 2" xfId="1941"/>
    <cellStyle name="40% - Акцент4 8 2 10" xfId="7773"/>
    <cellStyle name="40% - Акцент4 8 2 2" xfId="485"/>
    <cellStyle name="40% — акцент4 8 2 2" xfId="4542"/>
    <cellStyle name="40% - Акцент4 8 2 2 2" xfId="1531"/>
    <cellStyle name="40% - Акцент4 8 2 2 2 2" xfId="4978"/>
    <cellStyle name="40% - Акцент4 8 2 2 3" xfId="3810"/>
    <cellStyle name="40% - Акцент4 8 2 2 4" xfId="2605"/>
    <cellStyle name="40% - Акцент4 8 2 2 5" xfId="6608"/>
    <cellStyle name="40% - Акцент4 8 2 2 6" xfId="8140"/>
    <cellStyle name="40% - Акцент4 8 2 3" xfId="801"/>
    <cellStyle name="40% — акцент4 8 2 3" xfId="7818"/>
    <cellStyle name="40% - Акцент4 8 2 3 2" xfId="1847"/>
    <cellStyle name="40% - Акцент4 8 2 3 2 2" xfId="5294"/>
    <cellStyle name="40% - Акцент4 8 2 3 3" xfId="4126"/>
    <cellStyle name="40% - Акцент4 8 2 3 4" xfId="2921"/>
    <cellStyle name="40% - Акцент4 8 2 3 5" xfId="8313"/>
    <cellStyle name="40% - Акцент4 8 2 4" xfId="1293"/>
    <cellStyle name="40% — акцент4 8 2 4" xfId="8352"/>
    <cellStyle name="40% - Акцент4 8 2 4 2" xfId="4740"/>
    <cellStyle name="40% - Акцент4 8 2 4 3" xfId="3572"/>
    <cellStyle name="40% - Акцент4 8 2 5" xfId="4440"/>
    <cellStyle name="40% - Акцент4 8 2 6" xfId="3272"/>
    <cellStyle name="40% - Акцент4 8 2 7" xfId="5577"/>
    <cellStyle name="40% - Акцент4 8 2 8" xfId="2367"/>
    <cellStyle name="40% - Акцент4 8 2 9" xfId="6378"/>
    <cellStyle name="40% - Акцент4 8 3" xfId="380"/>
    <cellStyle name="40% — акцент4 8 3" xfId="3374"/>
    <cellStyle name="40% - Акцент4 8 3 2" xfId="1426"/>
    <cellStyle name="40% - Акцент4 8 3 2 2" xfId="4873"/>
    <cellStyle name="40% - Акцент4 8 3 3" xfId="3705"/>
    <cellStyle name="40% - Акцент4 8 3 4" xfId="5757"/>
    <cellStyle name="40% - Акцент4 8 3 5" xfId="2500"/>
    <cellStyle name="40% - Акцент4 8 3 6" xfId="6506"/>
    <cellStyle name="40% - Акцент4 8 3 7" xfId="7965"/>
    <cellStyle name="40% - Акцент4 8 4" xfId="696"/>
    <cellStyle name="40% — акцент4 8 4" xfId="5673"/>
    <cellStyle name="40% - Акцент4 8 4 2" xfId="1742"/>
    <cellStyle name="40% - Акцент4 8 4 2 2" xfId="5189"/>
    <cellStyle name="40% - Акцент4 8 4 3" xfId="4021"/>
    <cellStyle name="40% - Акцент4 8 4 4" xfId="2816"/>
    <cellStyle name="40% - Акцент4 8 4 5" xfId="6815"/>
    <cellStyle name="40% - Акцент4 8 4 6" xfId="7567"/>
    <cellStyle name="40% - Акцент4 8 5" xfId="1188"/>
    <cellStyle name="40% — акцент4 8 5" xfId="3015"/>
    <cellStyle name="40% - Акцент4 8 5 2" xfId="4635"/>
    <cellStyle name="40% - Акцент4 8 5 3" xfId="3467"/>
    <cellStyle name="40% - Акцент4 8 5 4" xfId="7259"/>
    <cellStyle name="40% - Акцент4 8 5 5" xfId="8325"/>
    <cellStyle name="40% - Акцент4 8 6" xfId="4335"/>
    <cellStyle name="40% — акцент4 8 6" xfId="6995"/>
    <cellStyle name="40% - Акцент4 8 7" xfId="3167"/>
    <cellStyle name="40% — акцент4 8 7" xfId="8393"/>
    <cellStyle name="40% - Акцент4 8 8" xfId="5481"/>
    <cellStyle name="40% - Акцент4 8 9" xfId="2262"/>
    <cellStyle name="40% - Акцент4 9" xfId="590"/>
    <cellStyle name="40% — акцент4 9" xfId="903"/>
    <cellStyle name="40% - Акцент4 9 2" xfId="844"/>
    <cellStyle name="40% — акцент4 9 2" xfId="1949"/>
    <cellStyle name="40% - Акцент4 9 2 2" xfId="1890"/>
    <cellStyle name="40% — акцент4 9 2 2" xfId="4221"/>
    <cellStyle name="40% - Акцент4 9 2 2 2" xfId="5337"/>
    <cellStyle name="40% - Акцент4 9 2 2 3" xfId="8258"/>
    <cellStyle name="40% - Акцент4 9 2 2 4" xfId="8742"/>
    <cellStyle name="40% - Акцент4 9 2 3" xfId="4169"/>
    <cellStyle name="40% — акцент4 9 2 3" xfId="7663"/>
    <cellStyle name="40% - Акцент4 9 2 4" xfId="6045"/>
    <cellStyle name="40% — акцент4 9 2 4" xfId="8516"/>
    <cellStyle name="40% - Акцент4 9 2 5" xfId="2964"/>
    <cellStyle name="40% - Акцент4 9 2 6" xfId="6945"/>
    <cellStyle name="40% - Акцент4 9 2 7" xfId="8343"/>
    <cellStyle name="40% - Акцент4 9 3" xfId="1636"/>
    <cellStyle name="40% — акцент4 9 3" xfId="6073"/>
    <cellStyle name="40% - Акцент4 9 3 2" xfId="5083"/>
    <cellStyle name="40% - Акцент4 9 3 3" xfId="3915"/>
    <cellStyle name="40% - Акцент4 9 3 4" xfId="7514"/>
    <cellStyle name="40% - Акцент4 9 3 5" xfId="7451"/>
    <cellStyle name="40% - Акцент4 9 4" xfId="4483"/>
    <cellStyle name="40% — акцент4 9 4" xfId="3023"/>
    <cellStyle name="40% - Акцент4 9 5" xfId="3315"/>
    <cellStyle name="40% — акцент4 9 5" xfId="7003"/>
    <cellStyle name="40% - Акцент4 9 6" xfId="5617"/>
    <cellStyle name="40% — акцент4 9 6" xfId="7090"/>
    <cellStyle name="40% - Акцент4 9 7" xfId="2710"/>
    <cellStyle name="40% - Акцент4 9 8" xfId="6711"/>
    <cellStyle name="40% - Акцент4 9 9" xfId="7325"/>
    <cellStyle name="40% — акцент5" xfId="36" builtinId="47" customBuiltin="1"/>
    <cellStyle name="40% - Акцент5 10" xfId="854"/>
    <cellStyle name="40% — акцент5 10" xfId="918"/>
    <cellStyle name="40% - Акцент5 10 2" xfId="1900"/>
    <cellStyle name="40% — акцент5 10 2" xfId="1964"/>
    <cellStyle name="40% - Акцент5 10 2 2" xfId="5347"/>
    <cellStyle name="40% — акцент5 10 2 2" xfId="4231"/>
    <cellStyle name="40% - Акцент5 10 2 3" xfId="4179"/>
    <cellStyle name="40% — акцент5 10 2 3" xfId="7673"/>
    <cellStyle name="40% - Акцент5 10 2 4" xfId="7631"/>
    <cellStyle name="40% — акцент5 10 2 4" xfId="8329"/>
    <cellStyle name="40% - Акцент5 10 2 5" xfId="8152"/>
    <cellStyle name="40% - Акцент5 10 3" xfId="4493"/>
    <cellStyle name="40% — акцент5 10 3" xfId="6083"/>
    <cellStyle name="40% - Акцент5 10 4" xfId="3325"/>
    <cellStyle name="40% — акцент5 10 4" xfId="3038"/>
    <cellStyle name="40% - Акцент5 10 5" xfId="5627"/>
    <cellStyle name="40% — акцент5 10 5" xfId="7018"/>
    <cellStyle name="40% - Акцент5 10 6" xfId="2974"/>
    <cellStyle name="40% — акцент5 10 6" xfId="7038"/>
    <cellStyle name="40% - Акцент5 10 7" xfId="6955"/>
    <cellStyle name="40% - Акцент5 10 8" xfId="7437"/>
    <cellStyle name="40% - Акцент5 11" xfId="867"/>
    <cellStyle name="40% — акцент5 11" xfId="940"/>
    <cellStyle name="40% - Акцент5 11 2" xfId="1913"/>
    <cellStyle name="40% — акцент5 11 2" xfId="1986"/>
    <cellStyle name="40% - Акцент5 11 2 2" xfId="5360"/>
    <cellStyle name="40% — акцент5 11 2 2" xfId="4244"/>
    <cellStyle name="40% - Акцент5 11 2 3" xfId="4192"/>
    <cellStyle name="40% — акцент5 11 2 3" xfId="7686"/>
    <cellStyle name="40% - Акцент5 11 2 4" xfId="7644"/>
    <cellStyle name="40% — акцент5 11 2 4" xfId="7565"/>
    <cellStyle name="40% - Акцент5 11 2 5" xfId="8478"/>
    <cellStyle name="40% - Акцент5 11 3" xfId="4506"/>
    <cellStyle name="40% — акцент5 11 3" xfId="6095"/>
    <cellStyle name="40% - Акцент5 11 4" xfId="3338"/>
    <cellStyle name="40% — акцент5 11 4" xfId="3051"/>
    <cellStyle name="40% - Акцент5 11 5" xfId="5639"/>
    <cellStyle name="40% — акцент5 11 5" xfId="7031"/>
    <cellStyle name="40% - Акцент5 11 6" xfId="2987"/>
    <cellStyle name="40% — акцент5 11 6" xfId="8263"/>
    <cellStyle name="40% - Акцент5 11 7" xfId="6968"/>
    <cellStyle name="40% - Акцент5 11 8" xfId="7902"/>
    <cellStyle name="40% - Акцент5 12" xfId="880"/>
    <cellStyle name="40% — акцент5 12" xfId="950"/>
    <cellStyle name="40% - Акцент5 12 2" xfId="1926"/>
    <cellStyle name="40% — акцент5 12 2" xfId="1996"/>
    <cellStyle name="40% - Акцент5 12 2 2" xfId="5373"/>
    <cellStyle name="40% - Акцент5 12 2 3" xfId="8280"/>
    <cellStyle name="40% - Акцент5 12 2 4" xfId="8756"/>
    <cellStyle name="40% - Акцент5 12 3" xfId="4205"/>
    <cellStyle name="40% — акцент5 12 3" xfId="5391"/>
    <cellStyle name="40% - Акцент5 12 4" xfId="6059"/>
    <cellStyle name="40% — акцент5 12 4" xfId="8293"/>
    <cellStyle name="40% - Акцент5 12 5" xfId="3000"/>
    <cellStyle name="40% — акцент5 12 5" xfId="8768"/>
    <cellStyle name="40% - Акцент5 12 6" xfId="6980"/>
    <cellStyle name="40% - Акцент5 12 7" xfId="7461"/>
    <cellStyle name="40% - Акцент5 13" xfId="2105"/>
    <cellStyle name="40% — акцент5 13" xfId="963"/>
    <cellStyle name="40% — акцент5 13 2" xfId="2009"/>
    <cellStyle name="40% — акцент5 13 3" xfId="5399"/>
    <cellStyle name="40% - Акцент5 14" xfId="2113"/>
    <cellStyle name="40% — акцент5 14" xfId="975"/>
    <cellStyle name="40% — акцент5 14 2" xfId="2021"/>
    <cellStyle name="40% — акцент5 14 3" xfId="3074"/>
    <cellStyle name="40% — акцент5 15" xfId="987"/>
    <cellStyle name="40% — акцент5 15 2" xfId="2033"/>
    <cellStyle name="40% — акцент5 15 3" xfId="3093"/>
    <cellStyle name="40% — акцент5 16" xfId="999"/>
    <cellStyle name="40% — акцент5 16 2" xfId="2045"/>
    <cellStyle name="40% — акцент5 16 3" xfId="6112"/>
    <cellStyle name="40% — акцент5 17" xfId="1010"/>
    <cellStyle name="40% — акцент5 17 2" xfId="2056"/>
    <cellStyle name="40% — акцент5 17 3" xfId="6120"/>
    <cellStyle name="40% — акцент5 18" xfId="1021"/>
    <cellStyle name="40% — акцент5 18 2" xfId="2067"/>
    <cellStyle name="40% — акцент5 18 3" xfId="6137"/>
    <cellStyle name="40% — акцент5 19" xfId="1032"/>
    <cellStyle name="40% — акцент5 19 2" xfId="2078"/>
    <cellStyle name="40% — акцент5 19 3" xfId="6145"/>
    <cellStyle name="40% - Акцент5 2" xfId="61"/>
    <cellStyle name="40% — акцент5 2" xfId="158"/>
    <cellStyle name="40% - Акцент5 2 10" xfId="2181"/>
    <cellStyle name="40% — акцент5 2 10" xfId="7384"/>
    <cellStyle name="40% - Акцент5 2 11" xfId="6196"/>
    <cellStyle name="40% - Акцент5 2 12" xfId="7552"/>
    <cellStyle name="40% - Акцент5 2 2" xfId="171"/>
    <cellStyle name="40% — акцент5 2 2" xfId="395"/>
    <cellStyle name="40% - Акцент5 2 2 10" xfId="7426"/>
    <cellStyle name="40% - Акцент5 2 2 2" xfId="408"/>
    <cellStyle name="40% — акцент5 2 2 2" xfId="1441"/>
    <cellStyle name="40% - Акцент5 2 2 2 2" xfId="1454"/>
    <cellStyle name="40% — акцент5 2 2 2 2" xfId="4888"/>
    <cellStyle name="40% - Акцент5 2 2 2 2 2" xfId="4901"/>
    <cellStyle name="40% - Акцент5 2 2 2 2 3" xfId="7998"/>
    <cellStyle name="40% - Акцент5 2 2 2 2 4" xfId="8599"/>
    <cellStyle name="40% - Акцент5 2 2 2 3" xfId="3733"/>
    <cellStyle name="40% — акцент5 2 2 2 3" xfId="7985"/>
    <cellStyle name="40% - Акцент5 2 2 2 4" xfId="5783"/>
    <cellStyle name="40% — акцент5 2 2 2 4" xfId="8587"/>
    <cellStyle name="40% - Акцент5 2 2 2 5" xfId="2528"/>
    <cellStyle name="40% - Акцент5 2 2 2 6" xfId="6532"/>
    <cellStyle name="40% - Акцент5 2 2 2 7" xfId="8350"/>
    <cellStyle name="40% - Акцент5 2 2 3" xfId="724"/>
    <cellStyle name="40% — акцент5 2 2 3" xfId="3720"/>
    <cellStyle name="40% - Акцент5 2 2 3 2" xfId="1770"/>
    <cellStyle name="40% - Акцент5 2 2 3 2 2" xfId="5217"/>
    <cellStyle name="40% - Акцент5 2 2 3 3" xfId="4049"/>
    <cellStyle name="40% - Акцент5 2 2 3 4" xfId="5987"/>
    <cellStyle name="40% - Акцент5 2 2 3 5" xfId="2844"/>
    <cellStyle name="40% - Акцент5 2 2 3 6" xfId="6842"/>
    <cellStyle name="40% - Акцент5 2 2 3 7" xfId="7150"/>
    <cellStyle name="40% - Акцент5 2 2 4" xfId="1216"/>
    <cellStyle name="40% — акцент5 2 2 4" xfId="5771"/>
    <cellStyle name="40% - Акцент5 2 2 4 2" xfId="4663"/>
    <cellStyle name="40% - Акцент5 2 2 4 3" xfId="3495"/>
    <cellStyle name="40% - Акцент5 2 2 4 4" xfId="7287"/>
    <cellStyle name="40% - Акцент5 2 2 4 5" xfId="8414"/>
    <cellStyle name="40% - Акцент5 2 2 5" xfId="4363"/>
    <cellStyle name="40% — акцент5 2 2 5" xfId="2515"/>
    <cellStyle name="40% - Акцент5 2 2 6" xfId="3195"/>
    <cellStyle name="40% — акцент5 2 2 6" xfId="6520"/>
    <cellStyle name="40% - Акцент5 2 2 7" xfId="5507"/>
    <cellStyle name="40% — акцент5 2 2 7" xfId="7711"/>
    <cellStyle name="40% - Акцент5 2 2 8" xfId="2290"/>
    <cellStyle name="40% - Акцент5 2 2 9" xfId="6302"/>
    <cellStyle name="40% - Акцент5 2 3" xfId="513"/>
    <cellStyle name="40% — акцент5 2 3" xfId="711"/>
    <cellStyle name="40% - Акцент5 2 3 2" xfId="1559"/>
    <cellStyle name="40% — акцент5 2 3 2" xfId="1757"/>
    <cellStyle name="40% - Акцент5 2 3 2 2" xfId="5006"/>
    <cellStyle name="40% — акцент5 2 3 2 2" xfId="5204"/>
    <cellStyle name="40% - Акцент5 2 3 2 3" xfId="8068"/>
    <cellStyle name="40% — акцент5 2 3 2 3" xfId="8183"/>
    <cellStyle name="40% - Акцент5 2 3 2 4" xfId="8647"/>
    <cellStyle name="40% — акцент5 2 3 2 4" xfId="8708"/>
    <cellStyle name="40% - Акцент5 2 3 3" xfId="3838"/>
    <cellStyle name="40% — акцент5 2 3 3" xfId="4036"/>
    <cellStyle name="40% - Акцент5 2 3 4" xfId="5855"/>
    <cellStyle name="40% — акцент5 2 3 4" xfId="5975"/>
    <cellStyle name="40% - Акцент5 2 3 5" xfId="2633"/>
    <cellStyle name="40% — акцент5 2 3 5" xfId="2831"/>
    <cellStyle name="40% - Акцент5 2 3 6" xfId="6636"/>
    <cellStyle name="40% — акцент5 2 3 6" xfId="6829"/>
    <cellStyle name="40% - Акцент5 2 3 7" xfId="7650"/>
    <cellStyle name="40% — акцент5 2 3 7" xfId="8565"/>
    <cellStyle name="40% - Акцент5 2 4" xfId="302"/>
    <cellStyle name="40% — акцент5 2 4" xfId="1203"/>
    <cellStyle name="40% - Акцент5 2 4 2" xfId="1348"/>
    <cellStyle name="40% — акцент5 2 4 2" xfId="4650"/>
    <cellStyle name="40% - Акцент5 2 4 2 2" xfId="4795"/>
    <cellStyle name="40% - Акцент5 2 4 2 3" xfId="7926"/>
    <cellStyle name="40% - Акцент5 2 4 2 4" xfId="7906"/>
    <cellStyle name="40% - Акцент5 2 4 3" xfId="3627"/>
    <cellStyle name="40% — акцент5 2 4 3" xfId="3482"/>
    <cellStyle name="40% - Акцент5 2 4 4" xfId="5687"/>
    <cellStyle name="40% — акцент5 2 4 4" xfId="7274"/>
    <cellStyle name="40% - Акцент5 2 4 5" xfId="2422"/>
    <cellStyle name="40% — акцент5 2 4 5" xfId="7333"/>
    <cellStyle name="40% - Акцент5 2 4 6" xfId="6432"/>
    <cellStyle name="40% - Акцент5 2 4 7" xfId="2170"/>
    <cellStyle name="40% - Акцент5 2 5" xfId="618"/>
    <cellStyle name="40% — акцент5 2 5" xfId="4350"/>
    <cellStyle name="40% - Акцент5 2 5 2" xfId="1664"/>
    <cellStyle name="40% - Акцент5 2 5 2 2" xfId="5111"/>
    <cellStyle name="40% - Акцент5 2 5 3" xfId="3943"/>
    <cellStyle name="40% - Акцент5 2 5 4" xfId="5927"/>
    <cellStyle name="40% - Акцент5 2 5 5" xfId="2738"/>
    <cellStyle name="40% - Акцент5 2 5 6" xfId="6739"/>
    <cellStyle name="40% - Акцент5 2 5 7" xfId="8205"/>
    <cellStyle name="40% - Акцент5 2 6" xfId="1109"/>
    <cellStyle name="40% — акцент5 2 6" xfId="3182"/>
    <cellStyle name="40% - Акцент5 2 6 2" xfId="4557"/>
    <cellStyle name="40% - Акцент5 2 6 3" xfId="3389"/>
    <cellStyle name="40% - Акцент5 2 6 4" xfId="7184"/>
    <cellStyle name="40% - Акцент5 2 6 5" xfId="8494"/>
    <cellStyle name="40% - Акцент5 2 7" xfId="4257"/>
    <cellStyle name="40% — акцент5 2 7" xfId="5495"/>
    <cellStyle name="40% - Акцент5 2 8" xfId="3088"/>
    <cellStyle name="40% — акцент5 2 8" xfId="2277"/>
    <cellStyle name="40% - Акцент5 2 9" xfId="5411"/>
    <cellStyle name="40% — акцент5 2 9" xfId="6289"/>
    <cellStyle name="40% — акцент5 20" xfId="1039"/>
    <cellStyle name="40% — акцент5 20 2" xfId="2085"/>
    <cellStyle name="40% — акцент5 20 3" xfId="6162"/>
    <cellStyle name="40% — акцент5 21" xfId="1056"/>
    <cellStyle name="40% — акцент5 21 2" xfId="6169"/>
    <cellStyle name="40% — акцент5 22" xfId="1064"/>
    <cellStyle name="40% — акцент5 23" xfId="1093"/>
    <cellStyle name="40% — акцент5 24" xfId="1094"/>
    <cellStyle name="40% — акцент5 25" xfId="2122"/>
    <cellStyle name="40% — акцент5 26" xfId="2129"/>
    <cellStyle name="40% — акцент5 27" xfId="2160"/>
    <cellStyle name="40% — акцент5 28" xfId="6174"/>
    <cellStyle name="40% — акцент5 29" xfId="7724"/>
    <cellStyle name="40% - Акцент5 3" xfId="78"/>
    <cellStyle name="40% — акцент5 3" xfId="263"/>
    <cellStyle name="40% - Акцент5 3 10" xfId="2197"/>
    <cellStyle name="40% — акцент5 3 10" xfId="6213"/>
    <cellStyle name="40% - Акцент5 3 11" xfId="6210"/>
    <cellStyle name="40% - Акцент5 3 12" xfId="6254"/>
    <cellStyle name="40% - Акцент5 3 2" xfId="185"/>
    <cellStyle name="40% — акцент5 3 2" xfId="500"/>
    <cellStyle name="40% - Акцент5 3 2 10" xfId="6729"/>
    <cellStyle name="40% - Акцент5 3 2 2" xfId="422"/>
    <cellStyle name="40% — акцент5 3 2 2" xfId="1546"/>
    <cellStyle name="40% - Акцент5 3 2 2 2" xfId="1468"/>
    <cellStyle name="40% — акцент5 3 2 2 2" xfId="4993"/>
    <cellStyle name="40% - Акцент5 3 2 2 2 2" xfId="4915"/>
    <cellStyle name="40% - Акцент5 3 2 2 2 3" xfId="8012"/>
    <cellStyle name="40% - Акцент5 3 2 2 2 4" xfId="8611"/>
    <cellStyle name="40% - Акцент5 3 2 2 3" xfId="3747"/>
    <cellStyle name="40% — акцент5 3 2 2 3" xfId="8055"/>
    <cellStyle name="40% - Акцент5 3 2 2 4" xfId="5795"/>
    <cellStyle name="40% — акцент5 3 2 2 4" xfId="8635"/>
    <cellStyle name="40% - Акцент5 3 2 2 5" xfId="2542"/>
    <cellStyle name="40% - Акцент5 3 2 2 6" xfId="6546"/>
    <cellStyle name="40% - Акцент5 3 2 2 7" xfId="7706"/>
    <cellStyle name="40% - Акцент5 3 2 3" xfId="738"/>
    <cellStyle name="40% — акцент5 3 2 3" xfId="3825"/>
    <cellStyle name="40% - Акцент5 3 2 3 2" xfId="1784"/>
    <cellStyle name="40% - Акцент5 3 2 3 2 2" xfId="5231"/>
    <cellStyle name="40% - Акцент5 3 2 3 3" xfId="4063"/>
    <cellStyle name="40% - Акцент5 3 2 3 4" xfId="5999"/>
    <cellStyle name="40% - Акцент5 3 2 3 5" xfId="2858"/>
    <cellStyle name="40% - Акцент5 3 2 3 6" xfId="6856"/>
    <cellStyle name="40% - Акцент5 3 2 3 7" xfId="7854"/>
    <cellStyle name="40% - Акцент5 3 2 4" xfId="1230"/>
    <cellStyle name="40% — акцент5 3 2 4" xfId="5843"/>
    <cellStyle name="40% - Акцент5 3 2 4 2" xfId="4677"/>
    <cellStyle name="40% - Акцент5 3 2 4 3" xfId="3509"/>
    <cellStyle name="40% - Акцент5 3 2 4 4" xfId="7301"/>
    <cellStyle name="40% - Акцент5 3 2 4 5" xfId="8316"/>
    <cellStyle name="40% - Акцент5 3 2 5" xfId="4377"/>
    <cellStyle name="40% — акцент5 3 2 5" xfId="2620"/>
    <cellStyle name="40% - Акцент5 3 2 6" xfId="3209"/>
    <cellStyle name="40% — акцент5 3 2 6" xfId="6623"/>
    <cellStyle name="40% - Акцент5 3 2 7" xfId="5519"/>
    <cellStyle name="40% — акцент5 3 2 7" xfId="7572"/>
    <cellStyle name="40% - Акцент5 3 2 8" xfId="2304"/>
    <cellStyle name="40% - Акцент5 3 2 9" xfId="6315"/>
    <cellStyle name="40% - Акцент5 3 3" xfId="528"/>
    <cellStyle name="40% — акцент5 3 3" xfId="816"/>
    <cellStyle name="40% - Акцент5 3 3 2" xfId="1574"/>
    <cellStyle name="40% — акцент5 3 3 2" xfId="1862"/>
    <cellStyle name="40% - Акцент5 3 3 2 2" xfId="5021"/>
    <cellStyle name="40% — акцент5 3 3 2 2" xfId="5309"/>
    <cellStyle name="40% - Акцент5 3 3 2 3" xfId="8081"/>
    <cellStyle name="40% — акцент5 3 3 2 3" xfId="8233"/>
    <cellStyle name="40% - Акцент5 3 3 2 4" xfId="8659"/>
    <cellStyle name="40% — акцент5 3 3 2 4" xfId="8720"/>
    <cellStyle name="40% - Акцент5 3 3 3" xfId="3853"/>
    <cellStyle name="40% — акцент5 3 3 3" xfId="4141"/>
    <cellStyle name="40% - Акцент5 3 3 4" xfId="5867"/>
    <cellStyle name="40% — акцент5 3 3 4" xfId="6023"/>
    <cellStyle name="40% - Акцент5 3 3 5" xfId="2648"/>
    <cellStyle name="40% — акцент5 3 3 5" xfId="2936"/>
    <cellStyle name="40% - Акцент5 3 3 6" xfId="6650"/>
    <cellStyle name="40% — акцент5 3 3 6" xfId="6917"/>
    <cellStyle name="40% - Акцент5 3 3 7" xfId="8548"/>
    <cellStyle name="40% — акцент5 3 3 7" xfId="8348"/>
    <cellStyle name="40% - Акцент5 3 4" xfId="317"/>
    <cellStyle name="40% — акцент5 3 4" xfId="1308"/>
    <cellStyle name="40% - Акцент5 3 4 2" xfId="1363"/>
    <cellStyle name="40% — акцент5 3 4 2" xfId="4755"/>
    <cellStyle name="40% - Акцент5 3 4 2 2" xfId="4810"/>
    <cellStyle name="40% - Акцент5 3 4 2 3" xfId="7940"/>
    <cellStyle name="40% - Акцент5 3 4 2 4" xfId="7434"/>
    <cellStyle name="40% - Акцент5 3 4 3" xfId="3642"/>
    <cellStyle name="40% — акцент5 3 4 3" xfId="3587"/>
    <cellStyle name="40% - Акцент5 3 4 4" xfId="5699"/>
    <cellStyle name="40% — акцент5 3 4 4" xfId="7347"/>
    <cellStyle name="40% - Акцент5 3 4 5" xfId="2437"/>
    <cellStyle name="40% — акцент5 3 4 5" xfId="8305"/>
    <cellStyle name="40% - Акцент5 3 4 6" xfId="6446"/>
    <cellStyle name="40% - Акцент5 3 4 7" xfId="2161"/>
    <cellStyle name="40% - Акцент5 3 5" xfId="633"/>
    <cellStyle name="40% — акцент5 3 5" xfId="4455"/>
    <cellStyle name="40% - Акцент5 3 5 2" xfId="1679"/>
    <cellStyle name="40% - Акцент5 3 5 2 2" xfId="5126"/>
    <cellStyle name="40% - Акцент5 3 5 3" xfId="3958"/>
    <cellStyle name="40% - Акцент5 3 5 4" xfId="5939"/>
    <cellStyle name="40% - Акцент5 3 5 5" xfId="2753"/>
    <cellStyle name="40% - Акцент5 3 5 6" xfId="6753"/>
    <cellStyle name="40% - Акцент5 3 5 7" xfId="8404"/>
    <cellStyle name="40% - Акцент5 3 6" xfId="1125"/>
    <cellStyle name="40% — акцент5 3 6" xfId="3287"/>
    <cellStyle name="40% - Акцент5 3 6 2" xfId="4572"/>
    <cellStyle name="40% - Акцент5 3 6 3" xfId="3404"/>
    <cellStyle name="40% - Акцент5 3 6 4" xfId="7198"/>
    <cellStyle name="40% - Акцент5 3 6 5" xfId="8450"/>
    <cellStyle name="40% - Акцент5 3 7" xfId="4272"/>
    <cellStyle name="40% — акцент5 3 7" xfId="5591"/>
    <cellStyle name="40% - Акцент5 3 8" xfId="3104"/>
    <cellStyle name="40% — акцент5 3 8" xfId="2382"/>
    <cellStyle name="40% - Акцент5 3 9" xfId="5423"/>
    <cellStyle name="40% — акцент5 3 9" xfId="6393"/>
    <cellStyle name="40% — акцент5 30" xfId="7714"/>
    <cellStyle name="40% — акцент5 31" xfId="8785"/>
    <cellStyle name="40% — акцент5 32" xfId="8793"/>
    <cellStyle name="40% - Акцент5 4" xfId="93"/>
    <cellStyle name="40% — акцент5 4" xfId="276"/>
    <cellStyle name="40% - Акцент5 4 10" xfId="2212"/>
    <cellStyle name="40% — акцент5 4 10" xfId="7383"/>
    <cellStyle name="40% - Акцент5 4 11" xfId="6225"/>
    <cellStyle name="40% - Акцент5 4 12" xfId="7592"/>
    <cellStyle name="40% - Акцент5 4 2" xfId="198"/>
    <cellStyle name="40% — акцент5 4 2" xfId="571"/>
    <cellStyle name="40% - Акцент5 4 2 10" xfId="6832"/>
    <cellStyle name="40% - Акцент5 4 2 2" xfId="435"/>
    <cellStyle name="40% — акцент5 4 2 2" xfId="1617"/>
    <cellStyle name="40% - Акцент5 4 2 2 2" xfId="1481"/>
    <cellStyle name="40% — акцент5 4 2 2 2" xfId="5064"/>
    <cellStyle name="40% - Акцент5 4 2 2 2 2" xfId="4928"/>
    <cellStyle name="40% - Акцент5 4 2 2 2 3" xfId="8025"/>
    <cellStyle name="40% - Акцент5 4 2 2 2 4" xfId="8623"/>
    <cellStyle name="40% - Акцент5 4 2 2 3" xfId="3760"/>
    <cellStyle name="40% — акцент5 4 2 2 3" xfId="8112"/>
    <cellStyle name="40% - Акцент5 4 2 2 4" xfId="5807"/>
    <cellStyle name="40% — акцент5 4 2 2 4" xfId="8683"/>
    <cellStyle name="40% - Акцент5 4 2 2 5" xfId="2555"/>
    <cellStyle name="40% - Акцент5 4 2 2 6" xfId="6558"/>
    <cellStyle name="40% - Акцент5 4 2 2 7" xfId="7481"/>
    <cellStyle name="40% - Акцент5 4 2 3" xfId="751"/>
    <cellStyle name="40% — акцент5 4 2 3" xfId="3896"/>
    <cellStyle name="40% - Акцент5 4 2 3 2" xfId="1797"/>
    <cellStyle name="40% - Акцент5 4 2 3 2 2" xfId="5244"/>
    <cellStyle name="40% - Акцент5 4 2 3 3" xfId="4076"/>
    <cellStyle name="40% - Акцент5 4 2 3 4" xfId="6011"/>
    <cellStyle name="40% - Акцент5 4 2 3 5" xfId="2871"/>
    <cellStyle name="40% - Акцент5 4 2 3 6" xfId="6869"/>
    <cellStyle name="40% - Акцент5 4 2 3 7" xfId="7604"/>
    <cellStyle name="40% - Акцент5 4 2 4" xfId="1243"/>
    <cellStyle name="40% — акцент5 4 2 4" xfId="5903"/>
    <cellStyle name="40% - Акцент5 4 2 4 2" xfId="4690"/>
    <cellStyle name="40% - Акцент5 4 2 4 3" xfId="3522"/>
    <cellStyle name="40% - Акцент5 4 2 4 4" xfId="7314"/>
    <cellStyle name="40% - Акцент5 4 2 4 5" xfId="8351"/>
    <cellStyle name="40% - Акцент5 4 2 5" xfId="4390"/>
    <cellStyle name="40% — акцент5 4 2 5" xfId="2691"/>
    <cellStyle name="40% - Акцент5 4 2 6" xfId="3222"/>
    <cellStyle name="40% — акцент5 4 2 6" xfId="6693"/>
    <cellStyle name="40% - Акцент5 4 2 7" xfId="5531"/>
    <cellStyle name="40% — акцент5 4 2 7" xfId="7452"/>
    <cellStyle name="40% - Акцент5 4 2 8" xfId="2317"/>
    <cellStyle name="40% - Акцент5 4 2 9" xfId="6328"/>
    <cellStyle name="40% - Акцент5 4 3" xfId="541"/>
    <cellStyle name="40% — акцент5 4 3" xfId="829"/>
    <cellStyle name="40% - Акцент5 4 3 2" xfId="1587"/>
    <cellStyle name="40% — акцент5 4 3 2" xfId="1875"/>
    <cellStyle name="40% - Акцент5 4 3 2 2" xfId="5034"/>
    <cellStyle name="40% — акцент5 4 3 2 2" xfId="5322"/>
    <cellStyle name="40% - Акцент5 4 3 2 3" xfId="8094"/>
    <cellStyle name="40% — акцент5 4 3 2 3" xfId="8246"/>
    <cellStyle name="40% - Акцент5 4 3 2 4" xfId="8671"/>
    <cellStyle name="40% — акцент5 4 3 2 4" xfId="8732"/>
    <cellStyle name="40% - Акцент5 4 3 3" xfId="3866"/>
    <cellStyle name="40% — акцент5 4 3 3" xfId="4154"/>
    <cellStyle name="40% - Акцент5 4 3 4" xfId="5879"/>
    <cellStyle name="40% — акцент5 4 3 4" xfId="6035"/>
    <cellStyle name="40% - Акцент5 4 3 5" xfId="2661"/>
    <cellStyle name="40% — акцент5 4 3 5" xfId="2949"/>
    <cellStyle name="40% - Акцент5 4 3 6" xfId="6663"/>
    <cellStyle name="40% — акцент5 4 3 6" xfId="6930"/>
    <cellStyle name="40% - Акцент5 4 3 7" xfId="7172"/>
    <cellStyle name="40% — акцент5 4 3 7" xfId="8365"/>
    <cellStyle name="40% - Акцент5 4 4" xfId="330"/>
    <cellStyle name="40% — акцент5 4 4" xfId="1321"/>
    <cellStyle name="40% - Акцент5 4 4 2" xfId="1376"/>
    <cellStyle name="40% — акцент5 4 4 2" xfId="4768"/>
    <cellStyle name="40% - Акцент5 4 4 2 2" xfId="4823"/>
    <cellStyle name="40% - Акцент5 4 4 2 3" xfId="7953"/>
    <cellStyle name="40% - Акцент5 4 4 2 4" xfId="7898"/>
    <cellStyle name="40% - Акцент5 4 4 3" xfId="3655"/>
    <cellStyle name="40% — акцент5 4 4 3" xfId="3600"/>
    <cellStyle name="40% - Акцент5 4 4 4" xfId="5711"/>
    <cellStyle name="40% — акцент5 4 4 4" xfId="7360"/>
    <cellStyle name="40% - Акцент5 4 4 5" xfId="2450"/>
    <cellStyle name="40% — акцент5 4 4 5" xfId="8527"/>
    <cellStyle name="40% - Акцент5 4 4 6" xfId="6458"/>
    <cellStyle name="40% - Акцент5 4 4 7" xfId="7856"/>
    <cellStyle name="40% - Акцент5 4 5" xfId="646"/>
    <cellStyle name="40% — акцент5 4 5" xfId="4468"/>
    <cellStyle name="40% - Акцент5 4 5 2" xfId="1692"/>
    <cellStyle name="40% - Акцент5 4 5 2 2" xfId="5139"/>
    <cellStyle name="40% - Акцент5 4 5 3" xfId="3971"/>
    <cellStyle name="40% - Акцент5 4 5 4" xfId="5951"/>
    <cellStyle name="40% - Акцент5 4 5 5" xfId="2766"/>
    <cellStyle name="40% - Акцент5 4 5 6" xfId="6766"/>
    <cellStyle name="40% - Акцент5 4 5 7" xfId="7586"/>
    <cellStyle name="40% - Акцент5 4 6" xfId="1138"/>
    <cellStyle name="40% — акцент5 4 6" xfId="3300"/>
    <cellStyle name="40% - Акцент5 4 6 2" xfId="4585"/>
    <cellStyle name="40% - Акцент5 4 6 3" xfId="3417"/>
    <cellStyle name="40% - Акцент5 4 6 4" xfId="7211"/>
    <cellStyle name="40% - Акцент5 4 6 5" xfId="7824"/>
    <cellStyle name="40% - Акцент5 4 7" xfId="4285"/>
    <cellStyle name="40% — акцент5 4 7" xfId="5603"/>
    <cellStyle name="40% - Акцент5 4 8" xfId="3117"/>
    <cellStyle name="40% — акцент5 4 8" xfId="2395"/>
    <cellStyle name="40% - Акцент5 4 9" xfId="5435"/>
    <cellStyle name="40% — акцент5 4 9" xfId="6406"/>
    <cellStyle name="40% - Акцент5 5" xfId="106"/>
    <cellStyle name="40% — акцент5 5" xfId="579"/>
    <cellStyle name="40% - Акцент5 5 10" xfId="2225"/>
    <cellStyle name="40% - Акцент5 5 11" xfId="6238"/>
    <cellStyle name="40% - Акцент5 5 12" xfId="8156"/>
    <cellStyle name="40% - Акцент5 5 2" xfId="211"/>
    <cellStyle name="40% — акцент5 5 2" xfId="1625"/>
    <cellStyle name="40% - Акцент5 5 2 10" xfId="6983"/>
    <cellStyle name="40% - Акцент5 5 2 2" xfId="448"/>
    <cellStyle name="40% — акцент5 5 2 2" xfId="5072"/>
    <cellStyle name="40% - Акцент5 5 2 2 2" xfId="1494"/>
    <cellStyle name="40% - Акцент5 5 2 2 2 2" xfId="4941"/>
    <cellStyle name="40% - Акцент5 5 2 2 3" xfId="3773"/>
    <cellStyle name="40% - Акцент5 5 2 2 4" xfId="5819"/>
    <cellStyle name="40% - Акцент5 5 2 2 5" xfId="2568"/>
    <cellStyle name="40% - Акцент5 5 2 2 6" xfId="6571"/>
    <cellStyle name="40% - Акцент5 5 2 2 7" xfId="7055"/>
    <cellStyle name="40% - Акцент5 5 2 3" xfId="764"/>
    <cellStyle name="40% — акцент5 5 2 3" xfId="3904"/>
    <cellStyle name="40% - Акцент5 5 2 3 2" xfId="1810"/>
    <cellStyle name="40% - Акцент5 5 2 3 2 2" xfId="5257"/>
    <cellStyle name="40% - Акцент5 5 2 3 3" xfId="4089"/>
    <cellStyle name="40% - Акцент5 5 2 3 4" xfId="2884"/>
    <cellStyle name="40% - Акцент5 5 2 3 5" xfId="6882"/>
    <cellStyle name="40% - Акцент5 5 2 3 6" xfId="7407"/>
    <cellStyle name="40% - Акцент5 5 2 4" xfId="1256"/>
    <cellStyle name="40% — акцент5 5 2 4" xfId="7503"/>
    <cellStyle name="40% - Акцент5 5 2 4 2" xfId="4703"/>
    <cellStyle name="40% - Акцент5 5 2 4 3" xfId="3535"/>
    <cellStyle name="40% - Акцент5 5 2 4 4" xfId="7708"/>
    <cellStyle name="40% - Акцент5 5 2 5" xfId="4403"/>
    <cellStyle name="40% — акцент5 5 2 5" xfId="7408"/>
    <cellStyle name="40% - Акцент5 5 2 6" xfId="3235"/>
    <cellStyle name="40% - Акцент5 5 2 7" xfId="5543"/>
    <cellStyle name="40% - Акцент5 5 2 8" xfId="2330"/>
    <cellStyle name="40% - Акцент5 5 2 9" xfId="6341"/>
    <cellStyle name="40% - Акцент5 5 3" xfId="554"/>
    <cellStyle name="40% — акцент5 5 3" xfId="4523"/>
    <cellStyle name="40% - Акцент5 5 3 2" xfId="1600"/>
    <cellStyle name="40% - Акцент5 5 3 2 2" xfId="5047"/>
    <cellStyle name="40% - Акцент5 5 3 3" xfId="3879"/>
    <cellStyle name="40% - Акцент5 5 3 4" xfId="5891"/>
    <cellStyle name="40% - Акцент5 5 3 5" xfId="2674"/>
    <cellStyle name="40% - Акцент5 5 3 6" xfId="6676"/>
    <cellStyle name="40% - Акцент5 5 3 7" xfId="7722"/>
    <cellStyle name="40% - Акцент5 5 4" xfId="343"/>
    <cellStyle name="40% — акцент5 5 4" xfId="3355"/>
    <cellStyle name="40% - Акцент5 5 4 2" xfId="1389"/>
    <cellStyle name="40% - Акцент5 5 4 2 2" xfId="4836"/>
    <cellStyle name="40% - Акцент5 5 4 3" xfId="3668"/>
    <cellStyle name="40% - Акцент5 5 4 4" xfId="5723"/>
    <cellStyle name="40% - Акцент5 5 4 5" xfId="2463"/>
    <cellStyle name="40% - Акцент5 5 4 6" xfId="6471"/>
    <cellStyle name="40% - Акцент5 5 4 7" xfId="7606"/>
    <cellStyle name="40% - Акцент5 5 5" xfId="659"/>
    <cellStyle name="40% — акцент5 5 5" xfId="5655"/>
    <cellStyle name="40% - Акцент5 5 5 2" xfId="1705"/>
    <cellStyle name="40% - Акцент5 5 5 2 2" xfId="5152"/>
    <cellStyle name="40% - Акцент5 5 5 3" xfId="3984"/>
    <cellStyle name="40% - Акцент5 5 5 4" xfId="2779"/>
    <cellStyle name="40% - Акцент5 5 5 5" xfId="6779"/>
    <cellStyle name="40% - Акцент5 5 5 6" xfId="8147"/>
    <cellStyle name="40% - Акцент5 5 6" xfId="1151"/>
    <cellStyle name="40% — акцент5 5 6" xfId="2699"/>
    <cellStyle name="40% - Акцент5 5 6 2" xfId="4598"/>
    <cellStyle name="40% - Акцент5 5 6 3" xfId="3430"/>
    <cellStyle name="40% - Акцент5 5 6 4" xfId="7224"/>
    <cellStyle name="40% - Акцент5 5 6 5" xfId="8333"/>
    <cellStyle name="40% - Акцент5 5 7" xfId="4298"/>
    <cellStyle name="40% — акцент5 5 7" xfId="6701"/>
    <cellStyle name="40% - Акцент5 5 8" xfId="3130"/>
    <cellStyle name="40% — акцент5 5 8" xfId="7550"/>
    <cellStyle name="40% - Акцент5 5 9" xfId="5447"/>
    <cellStyle name="40% - Акцент5 6" xfId="119"/>
    <cellStyle name="40% — акцент5 6" xfId="289"/>
    <cellStyle name="40% - Акцент5 6 10" xfId="6251"/>
    <cellStyle name="40% - Акцент5 6 11" xfId="8203"/>
    <cellStyle name="40% - Акцент5 6 2" xfId="224"/>
    <cellStyle name="40% — акцент5 6 2" xfId="1335"/>
    <cellStyle name="40% - Акцент5 6 2 10" xfId="7634"/>
    <cellStyle name="40% - Акцент5 6 2 2" xfId="461"/>
    <cellStyle name="40% — акцент5 6 2 2" xfId="4782"/>
    <cellStyle name="40% - Акцент5 6 2 2 2" xfId="1507"/>
    <cellStyle name="40% - Акцент5 6 2 2 2 2" xfId="4954"/>
    <cellStyle name="40% - Акцент5 6 2 2 3" xfId="3786"/>
    <cellStyle name="40% - Акцент5 6 2 2 4" xfId="5831"/>
    <cellStyle name="40% - Акцент5 6 2 2 5" xfId="2581"/>
    <cellStyle name="40% - Акцент5 6 2 2 6" xfId="6584"/>
    <cellStyle name="40% - Акцент5 6 2 2 7" xfId="8466"/>
    <cellStyle name="40% - Акцент5 6 2 3" xfId="777"/>
    <cellStyle name="40% — акцент5 6 2 3" xfId="3614"/>
    <cellStyle name="40% - Акцент5 6 2 3 2" xfId="1823"/>
    <cellStyle name="40% - Акцент5 6 2 3 2 2" xfId="5270"/>
    <cellStyle name="40% - Акцент5 6 2 3 3" xfId="4102"/>
    <cellStyle name="40% - Акцент5 6 2 3 4" xfId="2897"/>
    <cellStyle name="40% - Акцент5 6 2 3 5" xfId="6895"/>
    <cellStyle name="40% - Акцент5 6 2 3 6" xfId="8317"/>
    <cellStyle name="40% - Акцент5 6 2 4" xfId="1269"/>
    <cellStyle name="40% — акцент5 6 2 4" xfId="7374"/>
    <cellStyle name="40% - Акцент5 6 2 4 2" xfId="4716"/>
    <cellStyle name="40% - Акцент5 6 2 4 3" xfId="3548"/>
    <cellStyle name="40% - Акцент5 6 2 4 4" xfId="8346"/>
    <cellStyle name="40% - Акцент5 6 2 5" xfId="4416"/>
    <cellStyle name="40% — акцент5 6 2 5" xfId="7427"/>
    <cellStyle name="40% - Акцент5 6 2 6" xfId="3248"/>
    <cellStyle name="40% - Акцент5 6 2 7" xfId="5555"/>
    <cellStyle name="40% - Акцент5 6 2 8" xfId="2343"/>
    <cellStyle name="40% - Акцент5 6 2 9" xfId="6354"/>
    <cellStyle name="40% - Акцент5 6 3" xfId="356"/>
    <cellStyle name="40% — акцент5 6 3" xfId="4531"/>
    <cellStyle name="40% - Акцент5 6 3 2" xfId="1402"/>
    <cellStyle name="40% - Акцент5 6 3 2 2" xfId="4849"/>
    <cellStyle name="40% - Акцент5 6 3 3" xfId="3681"/>
    <cellStyle name="40% - Акцент5 6 3 4" xfId="5735"/>
    <cellStyle name="40% - Акцент5 6 3 5" xfId="2476"/>
    <cellStyle name="40% - Акцент5 6 3 6" xfId="6484"/>
    <cellStyle name="40% - Акцент5 6 3 7" xfId="7410"/>
    <cellStyle name="40% - Акцент5 6 4" xfId="672"/>
    <cellStyle name="40% — акцент5 6 4" xfId="3363"/>
    <cellStyle name="40% - Акцент5 6 4 2" xfId="1718"/>
    <cellStyle name="40% - Акцент5 6 4 2 2" xfId="5165"/>
    <cellStyle name="40% - Акцент5 6 4 3" xfId="3997"/>
    <cellStyle name="40% - Акцент5 6 4 4" xfId="5963"/>
    <cellStyle name="40% - Акцент5 6 4 5" xfId="2792"/>
    <cellStyle name="40% - Акцент5 6 4 6" xfId="6792"/>
    <cellStyle name="40% - Акцент5 6 4 7" xfId="8453"/>
    <cellStyle name="40% - Акцент5 6 5" xfId="1164"/>
    <cellStyle name="40% — акцент5 6 5" xfId="5663"/>
    <cellStyle name="40% - Акцент5 6 5 2" xfId="4611"/>
    <cellStyle name="40% - Акцент5 6 5 3" xfId="3443"/>
    <cellStyle name="40% - Акцент5 6 5 4" xfId="7236"/>
    <cellStyle name="40% - Акцент5 6 5 5" xfId="8562"/>
    <cellStyle name="40% - Акцент5 6 6" xfId="4311"/>
    <cellStyle name="40% — акцент5 6 6" xfId="2409"/>
    <cellStyle name="40% - Акцент5 6 7" xfId="3143"/>
    <cellStyle name="40% — акцент5 6 7" xfId="6420"/>
    <cellStyle name="40% - Акцент5 6 8" xfId="5459"/>
    <cellStyle name="40% — акцент5 6 8" xfId="8001"/>
    <cellStyle name="40% - Акцент5 6 9" xfId="2238"/>
    <cellStyle name="40% - Акцент5 7" xfId="132"/>
    <cellStyle name="40% — акцент5 7" xfId="605"/>
    <cellStyle name="40% - Акцент5 7 10" xfId="6264"/>
    <cellStyle name="40% - Акцент5 7 11" xfId="6756"/>
    <cellStyle name="40% - Акцент5 7 2" xfId="237"/>
    <cellStyle name="40% — акцент5 7 2" xfId="1651"/>
    <cellStyle name="40% - Акцент5 7 2 10" xfId="7779"/>
    <cellStyle name="40% - Акцент5 7 2 2" xfId="474"/>
    <cellStyle name="40% — акцент5 7 2 2" xfId="5098"/>
    <cellStyle name="40% - Акцент5 7 2 2 2" xfId="1520"/>
    <cellStyle name="40% - Акцент5 7 2 2 2 2" xfId="4967"/>
    <cellStyle name="40% - Акцент5 7 2 2 3" xfId="3799"/>
    <cellStyle name="40% - Акцент5 7 2 2 4" xfId="2594"/>
    <cellStyle name="40% - Акцент5 7 2 2 5" xfId="6597"/>
    <cellStyle name="40% - Акцент5 7 2 2 6" xfId="7432"/>
    <cellStyle name="40% - Акцент5 7 2 3" xfId="790"/>
    <cellStyle name="40% — акцент5 7 2 3" xfId="8132"/>
    <cellStyle name="40% - Акцент5 7 2 3 2" xfId="1836"/>
    <cellStyle name="40% - Акцент5 7 2 3 2 2" xfId="5283"/>
    <cellStyle name="40% - Акцент5 7 2 3 3" xfId="4115"/>
    <cellStyle name="40% - Акцент5 7 2 3 4" xfId="2910"/>
    <cellStyle name="40% - Акцент5 7 2 3 5" xfId="8353"/>
    <cellStyle name="40% - Акцент5 7 2 4" xfId="1282"/>
    <cellStyle name="40% — акцент5 7 2 4" xfId="8695"/>
    <cellStyle name="40% - Акцент5 7 2 4 2" xfId="4729"/>
    <cellStyle name="40% - Акцент5 7 2 4 3" xfId="3561"/>
    <cellStyle name="40% - Акцент5 7 2 5" xfId="4429"/>
    <cellStyle name="40% - Акцент5 7 2 6" xfId="3261"/>
    <cellStyle name="40% - Акцент5 7 2 7" xfId="5567"/>
    <cellStyle name="40% - Акцент5 7 2 8" xfId="2356"/>
    <cellStyle name="40% - Акцент5 7 2 9" xfId="6367"/>
    <cellStyle name="40% - Акцент5 7 3" xfId="369"/>
    <cellStyle name="40% — акцент5 7 3" xfId="3930"/>
    <cellStyle name="40% - Акцент5 7 3 2" xfId="1415"/>
    <cellStyle name="40% - Акцент5 7 3 2 2" xfId="4862"/>
    <cellStyle name="40% - Акцент5 7 3 3" xfId="3694"/>
    <cellStyle name="40% - Акцент5 7 3 4" xfId="5747"/>
    <cellStyle name="40% - Акцент5 7 3 5" xfId="2489"/>
    <cellStyle name="40% - Акцент5 7 3 6" xfId="6496"/>
    <cellStyle name="40% - Акцент5 7 3 7" xfId="8320"/>
    <cellStyle name="40% - Акцент5 7 4" xfId="685"/>
    <cellStyle name="40% — акцент5 7 4" xfId="5915"/>
    <cellStyle name="40% - Акцент5 7 4 2" xfId="1731"/>
    <cellStyle name="40% - Акцент5 7 4 2 2" xfId="5178"/>
    <cellStyle name="40% - Акцент5 7 4 3" xfId="4010"/>
    <cellStyle name="40% - Акцент5 7 4 4" xfId="2805"/>
    <cellStyle name="40% - Акцент5 7 4 5" xfId="6805"/>
    <cellStyle name="40% - Акцент5 7 4 6" xfId="7827"/>
    <cellStyle name="40% - Акцент5 7 5" xfId="1177"/>
    <cellStyle name="40% — акцент5 7 5" xfId="2725"/>
    <cellStyle name="40% - Акцент5 7 5 2" xfId="4624"/>
    <cellStyle name="40% - Акцент5 7 5 3" xfId="3456"/>
    <cellStyle name="40% - Акцент5 7 5 4" xfId="7249"/>
    <cellStyle name="40% - Акцент5 7 5 5" xfId="7147"/>
    <cellStyle name="40% - Акцент5 7 6" xfId="4324"/>
    <cellStyle name="40% — акцент5 7 6" xfId="6726"/>
    <cellStyle name="40% - Акцент5 7 7" xfId="3156"/>
    <cellStyle name="40% — акцент5 7 7" xfId="7398"/>
    <cellStyle name="40% - Акцент5 7 8" xfId="5471"/>
    <cellStyle name="40% - Акцент5 7 9" xfId="2251"/>
    <cellStyle name="40% - Акцент5 8" xfId="145"/>
    <cellStyle name="40% — акцент5 8" xfId="897"/>
    <cellStyle name="40% - Акцент5 8 10" xfId="6277"/>
    <cellStyle name="40% - Акцент5 8 11" xfId="6859"/>
    <cellStyle name="40% - Акцент5 8 2" xfId="250"/>
    <cellStyle name="40% — акцент5 8 2" xfId="1943"/>
    <cellStyle name="40% - Акцент5 8 2 10" xfId="7337"/>
    <cellStyle name="40% - Акцент5 8 2 2" xfId="487"/>
    <cellStyle name="40% — акцент5 8 2 2" xfId="4544"/>
    <cellStyle name="40% - Акцент5 8 2 2 2" xfId="1533"/>
    <cellStyle name="40% - Акцент5 8 2 2 2 2" xfId="4980"/>
    <cellStyle name="40% - Акцент5 8 2 2 3" xfId="3812"/>
    <cellStyle name="40% - Акцент5 8 2 2 4" xfId="2607"/>
    <cellStyle name="40% - Акцент5 8 2 2 5" xfId="6610"/>
    <cellStyle name="40% - Акцент5 8 2 2 6" xfId="8395"/>
    <cellStyle name="40% - Акцент5 8 2 3" xfId="803"/>
    <cellStyle name="40% — акцент5 8 2 3" xfId="7820"/>
    <cellStyle name="40% - Акцент5 8 2 3 2" xfId="1849"/>
    <cellStyle name="40% - Акцент5 8 2 3 2 2" xfId="5296"/>
    <cellStyle name="40% - Акцент5 8 2 3 3" xfId="4128"/>
    <cellStyle name="40% - Акцент5 8 2 3 4" xfId="2923"/>
    <cellStyle name="40% - Акцент5 8 2 3 5" xfId="7709"/>
    <cellStyle name="40% - Акцент5 8 2 4" xfId="1295"/>
    <cellStyle name="40% — акцент5 8 2 4" xfId="7760"/>
    <cellStyle name="40% - Акцент5 8 2 4 2" xfId="4742"/>
    <cellStyle name="40% - Акцент5 8 2 4 3" xfId="3574"/>
    <cellStyle name="40% - Акцент5 8 2 5" xfId="4442"/>
    <cellStyle name="40% - Акцент5 8 2 6" xfId="3274"/>
    <cellStyle name="40% - Акцент5 8 2 7" xfId="5579"/>
    <cellStyle name="40% - Акцент5 8 2 8" xfId="2369"/>
    <cellStyle name="40% - Акцент5 8 2 9" xfId="6380"/>
    <cellStyle name="40% - Акцент5 8 3" xfId="382"/>
    <cellStyle name="40% — акцент5 8 3" xfId="3376"/>
    <cellStyle name="40% - Акцент5 8 3 2" xfId="1428"/>
    <cellStyle name="40% - Акцент5 8 3 2 2" xfId="4875"/>
    <cellStyle name="40% - Акцент5 8 3 3" xfId="3707"/>
    <cellStyle name="40% - Акцент5 8 3 4" xfId="5759"/>
    <cellStyle name="40% - Акцент5 8 3 5" xfId="2502"/>
    <cellStyle name="40% - Акцент5 8 3 6" xfId="6508"/>
    <cellStyle name="40% - Акцент5 8 3 7" xfId="8355"/>
    <cellStyle name="40% - Акцент5 8 4" xfId="698"/>
    <cellStyle name="40% — акцент5 8 4" xfId="5675"/>
    <cellStyle name="40% - Акцент5 8 4 2" xfId="1744"/>
    <cellStyle name="40% - Акцент5 8 4 2 2" xfId="5191"/>
    <cellStyle name="40% - Акцент5 8 4 3" xfId="4023"/>
    <cellStyle name="40% - Акцент5 8 4 4" xfId="2818"/>
    <cellStyle name="40% - Акцент5 8 4 5" xfId="6817"/>
    <cellStyle name="40% - Акцент5 8 4 6" xfId="8336"/>
    <cellStyle name="40% - Акцент5 8 5" xfId="1190"/>
    <cellStyle name="40% — акцент5 8 5" xfId="3017"/>
    <cellStyle name="40% - Акцент5 8 5 2" xfId="4637"/>
    <cellStyle name="40% - Акцент5 8 5 3" xfId="3469"/>
    <cellStyle name="40% - Акцент5 8 5 4" xfId="7261"/>
    <cellStyle name="40% - Акцент5 8 5 5" xfId="7725"/>
    <cellStyle name="40% - Акцент5 8 6" xfId="4337"/>
    <cellStyle name="40% — акцент5 8 6" xfId="6997"/>
    <cellStyle name="40% - Акцент5 8 7" xfId="3169"/>
    <cellStyle name="40% — акцент5 8 7" xfId="7859"/>
    <cellStyle name="40% - Акцент5 8 8" xfId="5483"/>
    <cellStyle name="40% - Акцент5 8 9" xfId="2264"/>
    <cellStyle name="40% - Акцент5 9" xfId="592"/>
    <cellStyle name="40% — акцент5 9" xfId="905"/>
    <cellStyle name="40% - Акцент5 9 2" xfId="846"/>
    <cellStyle name="40% — акцент5 9 2" xfId="1951"/>
    <cellStyle name="40% - Акцент5 9 2 2" xfId="1892"/>
    <cellStyle name="40% — акцент5 9 2 2" xfId="4223"/>
    <cellStyle name="40% - Акцент5 9 2 2 2" xfId="5339"/>
    <cellStyle name="40% - Акцент5 9 2 2 3" xfId="8260"/>
    <cellStyle name="40% - Акцент5 9 2 2 4" xfId="8744"/>
    <cellStyle name="40% - Акцент5 9 2 3" xfId="4171"/>
    <cellStyle name="40% — акцент5 9 2 3" xfId="7665"/>
    <cellStyle name="40% - Акцент5 9 2 4" xfId="6047"/>
    <cellStyle name="40% — акцент5 9 2 4" xfId="8194"/>
    <cellStyle name="40% - Акцент5 9 2 5" xfId="2966"/>
    <cellStyle name="40% - Акцент5 9 2 6" xfId="6947"/>
    <cellStyle name="40% - Акцент5 9 2 7" xfId="7751"/>
    <cellStyle name="40% - Акцент5 9 3" xfId="1638"/>
    <cellStyle name="40% — акцент5 9 3" xfId="6075"/>
    <cellStyle name="40% - Акцент5 9 3 2" xfId="5085"/>
    <cellStyle name="40% - Акцент5 9 3 3" xfId="3917"/>
    <cellStyle name="40% - Акцент5 9 3 4" xfId="7516"/>
    <cellStyle name="40% - Акцент5 9 3 5" xfId="8318"/>
    <cellStyle name="40% - Акцент5 9 4" xfId="4485"/>
    <cellStyle name="40% — акцент5 9 4" xfId="3025"/>
    <cellStyle name="40% - Акцент5 9 5" xfId="3317"/>
    <cellStyle name="40% — акцент5 9 5" xfId="7005"/>
    <cellStyle name="40% - Акцент5 9 6" xfId="5619"/>
    <cellStyle name="40% — акцент5 9 6" xfId="7863"/>
    <cellStyle name="40% - Акцент5 9 7" xfId="2712"/>
    <cellStyle name="40% - Акцент5 9 8" xfId="6713"/>
    <cellStyle name="40% - Акцент5 9 9" xfId="8210"/>
    <cellStyle name="40% — акцент6" xfId="40" builtinId="51" customBuiltin="1"/>
    <cellStyle name="40% - Акцент6 10" xfId="856"/>
    <cellStyle name="40% — акцент6 10" xfId="920"/>
    <cellStyle name="40% - Акцент6 10 2" xfId="1902"/>
    <cellStyle name="40% — акцент6 10 2" xfId="1966"/>
    <cellStyle name="40% - Акцент6 10 2 2" xfId="5349"/>
    <cellStyle name="40% — акцент6 10 2 2" xfId="4233"/>
    <cellStyle name="40% - Акцент6 10 2 3" xfId="4181"/>
    <cellStyle name="40% — акцент6 10 2 3" xfId="7675"/>
    <cellStyle name="40% - Акцент6 10 2 4" xfId="7633"/>
    <cellStyle name="40% — акцент6 10 2 4" xfId="7825"/>
    <cellStyle name="40% - Акцент6 10 2 5" xfId="8402"/>
    <cellStyle name="40% - Акцент6 10 3" xfId="4495"/>
    <cellStyle name="40% — акцент6 10 3" xfId="6085"/>
    <cellStyle name="40% - Акцент6 10 4" xfId="3327"/>
    <cellStyle name="40% — акцент6 10 4" xfId="3040"/>
    <cellStyle name="40% - Акцент6 10 5" xfId="5629"/>
    <cellStyle name="40% — акцент6 10 5" xfId="7020"/>
    <cellStyle name="40% - Акцент6 10 6" xfId="2976"/>
    <cellStyle name="40% — акцент6 10 6" xfId="8542"/>
    <cellStyle name="40% - Акцент6 10 7" xfId="6957"/>
    <cellStyle name="40% - Акцент6 10 8" xfId="7053"/>
    <cellStyle name="40% - Акцент6 11" xfId="869"/>
    <cellStyle name="40% — акцент6 11" xfId="943"/>
    <cellStyle name="40% - Акцент6 11 2" xfId="1915"/>
    <cellStyle name="40% — акцент6 11 2" xfId="1989"/>
    <cellStyle name="40% - Акцент6 11 2 2" xfId="5362"/>
    <cellStyle name="40% — акцент6 11 2 2" xfId="4246"/>
    <cellStyle name="40% - Акцент6 11 2 3" xfId="4194"/>
    <cellStyle name="40% — акцент6 11 2 3" xfId="7688"/>
    <cellStyle name="40% - Акцент6 11 2 4" xfId="7646"/>
    <cellStyle name="40% — акцент6 11 2 4" xfId="8334"/>
    <cellStyle name="40% - Акцент6 11 2 5" xfId="7584"/>
    <cellStyle name="40% - Акцент6 11 3" xfId="4508"/>
    <cellStyle name="40% — акцент6 11 3" xfId="6097"/>
    <cellStyle name="40% - Акцент6 11 4" xfId="3340"/>
    <cellStyle name="40% — акцент6 11 4" xfId="3053"/>
    <cellStyle name="40% - Акцент6 11 5" xfId="5641"/>
    <cellStyle name="40% — акцент6 11 5" xfId="7033"/>
    <cellStyle name="40% - Акцент6 11 6" xfId="2989"/>
    <cellStyle name="40% — акцент6 11 6" xfId="7143"/>
    <cellStyle name="40% - Акцент6 11 7" xfId="6970"/>
    <cellStyle name="40% - Акцент6 11 8" xfId="8464"/>
    <cellStyle name="40% - Акцент6 12" xfId="882"/>
    <cellStyle name="40% — акцент6 12" xfId="952"/>
    <cellStyle name="40% - Акцент6 12 2" xfId="1928"/>
    <cellStyle name="40% — акцент6 12 2" xfId="1998"/>
    <cellStyle name="40% - Акцент6 12 2 2" xfId="5375"/>
    <cellStyle name="40% - Акцент6 12 2 3" xfId="8282"/>
    <cellStyle name="40% - Акцент6 12 2 4" xfId="8758"/>
    <cellStyle name="40% - Акцент6 12 3" xfId="4207"/>
    <cellStyle name="40% — акцент6 12 3" xfId="5394"/>
    <cellStyle name="40% - Акцент6 12 4" xfId="6061"/>
    <cellStyle name="40% — акцент6 12 4" xfId="8296"/>
    <cellStyle name="40% - Акцент6 12 5" xfId="3002"/>
    <cellStyle name="40% — акцент6 12 5" xfId="8770"/>
    <cellStyle name="40% - Акцент6 12 6" xfId="6982"/>
    <cellStyle name="40% - Акцент6 12 7" xfId="7430"/>
    <cellStyle name="40% - Акцент6 13" xfId="2108"/>
    <cellStyle name="40% — акцент6 13" xfId="967"/>
    <cellStyle name="40% — акцент6 13 2" xfId="2013"/>
    <cellStyle name="40% — акцент6 13 3" xfId="5401"/>
    <cellStyle name="40% - Акцент6 14" xfId="2115"/>
    <cellStyle name="40% — акцент6 14" xfId="979"/>
    <cellStyle name="40% — акцент6 14 2" xfId="2025"/>
    <cellStyle name="40% — акцент6 14 3" xfId="3076"/>
    <cellStyle name="40% — акцент6 15" xfId="991"/>
    <cellStyle name="40% — акцент6 15 2" xfId="2037"/>
    <cellStyle name="40% — акцент6 15 3" xfId="3067"/>
    <cellStyle name="40% — акцент6 16" xfId="1003"/>
    <cellStyle name="40% — акцент6 16 2" xfId="2049"/>
    <cellStyle name="40% — акцент6 16 3" xfId="6115"/>
    <cellStyle name="40% — акцент6 17" xfId="1014"/>
    <cellStyle name="40% — акцент6 17 2" xfId="2060"/>
    <cellStyle name="40% — акцент6 17 3" xfId="6122"/>
    <cellStyle name="40% — акцент6 18" xfId="1025"/>
    <cellStyle name="40% — акцент6 18 2" xfId="2071"/>
    <cellStyle name="40% — акцент6 18 3" xfId="6140"/>
    <cellStyle name="40% — акцент6 19" xfId="1034"/>
    <cellStyle name="40% — акцент6 19 2" xfId="2080"/>
    <cellStyle name="40% — акцент6 19 3" xfId="6147"/>
    <cellStyle name="40% - Акцент6 2" xfId="63"/>
    <cellStyle name="40% — акцент6 2" xfId="160"/>
    <cellStyle name="40% - Акцент6 2 10" xfId="2183"/>
    <cellStyle name="40% — акцент6 2 10" xfId="6436"/>
    <cellStyle name="40% - Акцент6 2 11" xfId="6198"/>
    <cellStyle name="40% - Акцент6 2 12" xfId="6795"/>
    <cellStyle name="40% - Акцент6 2 2" xfId="173"/>
    <cellStyle name="40% — акцент6 2 2" xfId="397"/>
    <cellStyle name="40% - Акцент6 2 2 10" xfId="6536"/>
    <cellStyle name="40% - Акцент6 2 2 2" xfId="410"/>
    <cellStyle name="40% — акцент6 2 2 2" xfId="1443"/>
    <cellStyle name="40% - Акцент6 2 2 2 2" xfId="1456"/>
    <cellStyle name="40% — акцент6 2 2 2 2" xfId="4890"/>
    <cellStyle name="40% - Акцент6 2 2 2 2 2" xfId="4903"/>
    <cellStyle name="40% - Акцент6 2 2 2 2 3" xfId="8000"/>
    <cellStyle name="40% - Акцент6 2 2 2 2 4" xfId="8601"/>
    <cellStyle name="40% - Акцент6 2 2 2 3" xfId="3735"/>
    <cellStyle name="40% — акцент6 2 2 2 3" xfId="7987"/>
    <cellStyle name="40% - Акцент6 2 2 2 4" xfId="5785"/>
    <cellStyle name="40% — акцент6 2 2 2 4" xfId="8589"/>
    <cellStyle name="40% - Акцент6 2 2 2 5" xfId="2530"/>
    <cellStyle name="40% - Акцент6 2 2 2 6" xfId="6534"/>
    <cellStyle name="40% - Акцент6 2 2 2 7" xfId="7757"/>
    <cellStyle name="40% - Акцент6 2 2 3" xfId="726"/>
    <cellStyle name="40% — акцент6 2 2 3" xfId="3722"/>
    <cellStyle name="40% - Акцент6 2 2 3 2" xfId="1772"/>
    <cellStyle name="40% - Акцент6 2 2 3 2 2" xfId="5219"/>
    <cellStyle name="40% - Акцент6 2 2 3 3" xfId="4051"/>
    <cellStyle name="40% - Акцент6 2 2 3 4" xfId="5989"/>
    <cellStyle name="40% - Акцент6 2 2 3 5" xfId="2846"/>
    <cellStyle name="40% - Акцент6 2 2 3 6" xfId="6844"/>
    <cellStyle name="40% - Акцент6 2 2 3 7" xfId="7793"/>
    <cellStyle name="40% - Акцент6 2 2 4" xfId="1218"/>
    <cellStyle name="40% — акцент6 2 2 4" xfId="5773"/>
    <cellStyle name="40% - Акцент6 2 2 4 2" xfId="4665"/>
    <cellStyle name="40% - Акцент6 2 2 4 3" xfId="3497"/>
    <cellStyle name="40% - Акцент6 2 2 4 4" xfId="7289"/>
    <cellStyle name="40% - Акцент6 2 2 4 5" xfId="7966"/>
    <cellStyle name="40% - Акцент6 2 2 5" xfId="4365"/>
    <cellStyle name="40% — акцент6 2 2 5" xfId="2517"/>
    <cellStyle name="40% - Акцент6 2 2 6" xfId="3197"/>
    <cellStyle name="40% — акцент6 2 2 6" xfId="6522"/>
    <cellStyle name="40% - Акцент6 2 2 7" xfId="5509"/>
    <cellStyle name="40% — акцент6 2 2 7" xfId="7546"/>
    <cellStyle name="40% - Акцент6 2 2 8" xfId="2292"/>
    <cellStyle name="40% - Акцент6 2 2 9" xfId="6304"/>
    <cellStyle name="40% - Акцент6 2 3" xfId="515"/>
    <cellStyle name="40% — акцент6 2 3" xfId="713"/>
    <cellStyle name="40% - Акцент6 2 3 2" xfId="1561"/>
    <cellStyle name="40% — акцент6 2 3 2" xfId="1759"/>
    <cellStyle name="40% - Акцент6 2 3 2 2" xfId="5008"/>
    <cellStyle name="40% — акцент6 2 3 2 2" xfId="5206"/>
    <cellStyle name="40% - Акцент6 2 3 2 3" xfId="8070"/>
    <cellStyle name="40% — акцент6 2 3 2 3" xfId="8185"/>
    <cellStyle name="40% - Акцент6 2 3 2 4" xfId="8649"/>
    <cellStyle name="40% — акцент6 2 3 2 4" xfId="8710"/>
    <cellStyle name="40% - Акцент6 2 3 3" xfId="3840"/>
    <cellStyle name="40% — акцент6 2 3 3" xfId="4038"/>
    <cellStyle name="40% - Акцент6 2 3 4" xfId="5857"/>
    <cellStyle name="40% — акцент6 2 3 4" xfId="5977"/>
    <cellStyle name="40% - Акцент6 2 3 5" xfId="2635"/>
    <cellStyle name="40% — акцент6 2 3 5" xfId="2833"/>
    <cellStyle name="40% - Акцент6 2 3 6" xfId="6638"/>
    <cellStyle name="40% — акцент6 2 3 6" xfId="6831"/>
    <cellStyle name="40% - Акцент6 2 3 7" xfId="7157"/>
    <cellStyle name="40% — акцент6 2 3 7" xfId="7048"/>
    <cellStyle name="40% - Акцент6 2 4" xfId="304"/>
    <cellStyle name="40% — акцент6 2 4" xfId="1205"/>
    <cellStyle name="40% - Акцент6 2 4 2" xfId="1350"/>
    <cellStyle name="40% — акцент6 2 4 2" xfId="4652"/>
    <cellStyle name="40% - Акцент6 2 4 2 2" xfId="4797"/>
    <cellStyle name="40% - Акцент6 2 4 2 3" xfId="7928"/>
    <cellStyle name="40% - Акцент6 2 4 2 4" xfId="8467"/>
    <cellStyle name="40% - Акцент6 2 4 3" xfId="3629"/>
    <cellStyle name="40% — акцент6 2 4 3" xfId="3484"/>
    <cellStyle name="40% - Акцент6 2 4 4" xfId="5689"/>
    <cellStyle name="40% — акцент6 2 4 4" xfId="7276"/>
    <cellStyle name="40% - Акцент6 2 4 5" xfId="2424"/>
    <cellStyle name="40% — акцент6 2 4 5" xfId="8218"/>
    <cellStyle name="40% - Акцент6 2 4 6" xfId="6434"/>
    <cellStyle name="40% - Акцент6 2 4 7" xfId="2133"/>
    <cellStyle name="40% - Акцент6 2 5" xfId="620"/>
    <cellStyle name="40% — акцент6 2 5" xfId="4352"/>
    <cellStyle name="40% - Акцент6 2 5 2" xfId="1666"/>
    <cellStyle name="40% - Акцент6 2 5 2 2" xfId="5113"/>
    <cellStyle name="40% - Акцент6 2 5 3" xfId="3945"/>
    <cellStyle name="40% - Акцент6 2 5 4" xfId="5929"/>
    <cellStyle name="40% - Акцент6 2 5 5" xfId="2740"/>
    <cellStyle name="40% - Акцент6 2 5 6" xfId="6741"/>
    <cellStyle name="40% - Акцент6 2 5 7" xfId="7442"/>
    <cellStyle name="40% - Акцент6 2 6" xfId="1111"/>
    <cellStyle name="40% — акцент6 2 6" xfId="3184"/>
    <cellStyle name="40% - Акцент6 2 6 2" xfId="4559"/>
    <cellStyle name="40% - Акцент6 2 6 3" xfId="3391"/>
    <cellStyle name="40% - Акцент6 2 6 4" xfId="7186"/>
    <cellStyle name="40% - Акцент6 2 6 5" xfId="8145"/>
    <cellStyle name="40% - Акцент6 2 7" xfId="4259"/>
    <cellStyle name="40% — акцент6 2 7" xfId="5497"/>
    <cellStyle name="40% - Акцент6 2 8" xfId="3090"/>
    <cellStyle name="40% — акцент6 2 8" xfId="2279"/>
    <cellStyle name="40% - Акцент6 2 9" xfId="5413"/>
    <cellStyle name="40% — акцент6 2 9" xfId="6291"/>
    <cellStyle name="40% — акцент6 20" xfId="1041"/>
    <cellStyle name="40% — акцент6 20 2" xfId="2087"/>
    <cellStyle name="40% — акцент6 20 3" xfId="6164"/>
    <cellStyle name="40% — акцент6 21" xfId="1059"/>
    <cellStyle name="40% — акцент6 21 2" xfId="6171"/>
    <cellStyle name="40% — акцент6 22" xfId="1066"/>
    <cellStyle name="40% — акцент6 23" xfId="1097"/>
    <cellStyle name="40% — акцент6 24" xfId="1078"/>
    <cellStyle name="40% — акцент6 25" xfId="2124"/>
    <cellStyle name="40% — акцент6 26" xfId="2131"/>
    <cellStyle name="40% — акцент6 27" xfId="2164"/>
    <cellStyle name="40% — акцент6 28" xfId="6177"/>
    <cellStyle name="40% — акцент6 29" xfId="8169"/>
    <cellStyle name="40% - Акцент6 3" xfId="80"/>
    <cellStyle name="40% — акцент6 3" xfId="265"/>
    <cellStyle name="40% - Акцент6 3 10" xfId="2199"/>
    <cellStyle name="40% — акцент6 3 10" xfId="6183"/>
    <cellStyle name="40% - Акцент6 3 11" xfId="6212"/>
    <cellStyle name="40% - Акцент6 3 12" xfId="7712"/>
    <cellStyle name="40% - Акцент6 3 2" xfId="187"/>
    <cellStyle name="40% — акцент6 3 2" xfId="502"/>
    <cellStyle name="40% - Акцент6 3 2 10" xfId="7916"/>
    <cellStyle name="40% - Акцент6 3 2 2" xfId="424"/>
    <cellStyle name="40% — акцент6 3 2 2" xfId="1548"/>
    <cellStyle name="40% - Акцент6 3 2 2 2" xfId="1470"/>
    <cellStyle name="40% — акцент6 3 2 2 2" xfId="4995"/>
    <cellStyle name="40% - Акцент6 3 2 2 2 2" xfId="4917"/>
    <cellStyle name="40% - Акцент6 3 2 2 2 3" xfId="8014"/>
    <cellStyle name="40% - Акцент6 3 2 2 2 4" xfId="8613"/>
    <cellStyle name="40% - Акцент6 3 2 2 3" xfId="3749"/>
    <cellStyle name="40% — акцент6 3 2 2 3" xfId="8057"/>
    <cellStyle name="40% - Акцент6 3 2 2 4" xfId="5797"/>
    <cellStyle name="40% — акцент6 3 2 2 4" xfId="8637"/>
    <cellStyle name="40% - Акцент6 3 2 2 5" xfId="2544"/>
    <cellStyle name="40% - Акцент6 3 2 2 6" xfId="6548"/>
    <cellStyle name="40% - Акцент6 3 2 2 7" xfId="7140"/>
    <cellStyle name="40% - Акцент6 3 2 3" xfId="740"/>
    <cellStyle name="40% — акцент6 3 2 3" xfId="3827"/>
    <cellStyle name="40% - Акцент6 3 2 3 2" xfId="1786"/>
    <cellStyle name="40% - Акцент6 3 2 3 2 2" xfId="5233"/>
    <cellStyle name="40% - Акцент6 3 2 3 3" xfId="4065"/>
    <cellStyle name="40% - Акцент6 3 2 3 4" xfId="6001"/>
    <cellStyle name="40% - Акцент6 3 2 3 5" xfId="2860"/>
    <cellStyle name="40% - Акцент6 3 2 3 6" xfId="6858"/>
    <cellStyle name="40% - Акцент6 3 2 3 7" xfId="8171"/>
    <cellStyle name="40% - Акцент6 3 2 4" xfId="1232"/>
    <cellStyle name="40% — акцент6 3 2 4" xfId="5845"/>
    <cellStyle name="40% - Акцент6 3 2 4 2" xfId="4679"/>
    <cellStyle name="40% - Акцент6 3 2 4 3" xfId="3511"/>
    <cellStyle name="40% - Акцент6 3 2 4 4" xfId="7303"/>
    <cellStyle name="40% - Акцент6 3 2 4 5" xfId="7713"/>
    <cellStyle name="40% - Акцент6 3 2 5" xfId="4379"/>
    <cellStyle name="40% — акцент6 3 2 5" xfId="2622"/>
    <cellStyle name="40% - Акцент6 3 2 6" xfId="3211"/>
    <cellStyle name="40% — акцент6 3 2 6" xfId="6625"/>
    <cellStyle name="40% - Акцент6 3 2 7" xfId="5521"/>
    <cellStyle name="40% — акцент6 3 2 7" xfId="7419"/>
    <cellStyle name="40% - Акцент6 3 2 8" xfId="2306"/>
    <cellStyle name="40% - Акцент6 3 2 9" xfId="6317"/>
    <cellStyle name="40% - Акцент6 3 3" xfId="530"/>
    <cellStyle name="40% — акцент6 3 3" xfId="818"/>
    <cellStyle name="40% - Акцент6 3 3 2" xfId="1576"/>
    <cellStyle name="40% — акцент6 3 3 2" xfId="1864"/>
    <cellStyle name="40% - Акцент6 3 3 2 2" xfId="5023"/>
    <cellStyle name="40% — акцент6 3 3 2 2" xfId="5311"/>
    <cellStyle name="40% - Акцент6 3 3 2 3" xfId="8083"/>
    <cellStyle name="40% — акцент6 3 3 2 3" xfId="8235"/>
    <cellStyle name="40% - Акцент6 3 3 2 4" xfId="8661"/>
    <cellStyle name="40% — акцент6 3 3 2 4" xfId="8722"/>
    <cellStyle name="40% - Акцент6 3 3 3" xfId="3855"/>
    <cellStyle name="40% — акцент6 3 3 3" xfId="4143"/>
    <cellStyle name="40% - Акцент6 3 3 4" xfId="5869"/>
    <cellStyle name="40% — акцент6 3 3 4" xfId="6025"/>
    <cellStyle name="40% - Акцент6 3 3 5" xfId="2650"/>
    <cellStyle name="40% — акцент6 3 3 5" xfId="2938"/>
    <cellStyle name="40% - Акцент6 3 3 6" xfId="6652"/>
    <cellStyle name="40% — акцент6 3 3 6" xfId="6919"/>
    <cellStyle name="40% - Акцент6 3 3 7" xfId="7624"/>
    <cellStyle name="40% — акцент6 3 3 7" xfId="7755"/>
    <cellStyle name="40% - Акцент6 3 4" xfId="319"/>
    <cellStyle name="40% — акцент6 3 4" xfId="1310"/>
    <cellStyle name="40% - Акцент6 3 4 2" xfId="1365"/>
    <cellStyle name="40% — акцент6 3 4 2" xfId="4757"/>
    <cellStyle name="40% - Акцент6 3 4 2 2" xfId="4812"/>
    <cellStyle name="40% - Акцент6 3 4 2 3" xfId="7942"/>
    <cellStyle name="40% - Акцент6 3 4 2 4" xfId="7050"/>
    <cellStyle name="40% - Акцент6 3 4 3" xfId="3644"/>
    <cellStyle name="40% — акцент6 3 4 3" xfId="3589"/>
    <cellStyle name="40% - Акцент6 3 4 4" xfId="5701"/>
    <cellStyle name="40% — акцент6 3 4 4" xfId="7349"/>
    <cellStyle name="40% - Акцент6 3 4 5" xfId="2439"/>
    <cellStyle name="40% — акцент6 3 4 5" xfId="8361"/>
    <cellStyle name="40% - Акцент6 3 4 6" xfId="6448"/>
    <cellStyle name="40% - Акцент6 3 4 7" xfId="2162"/>
    <cellStyle name="40% - Акцент6 3 5" xfId="635"/>
    <cellStyle name="40% — акцент6 3 5" xfId="4457"/>
    <cellStyle name="40% - Акцент6 3 5 2" xfId="1681"/>
    <cellStyle name="40% - Акцент6 3 5 2 2" xfId="5128"/>
    <cellStyle name="40% - Акцент6 3 5 3" xfId="3960"/>
    <cellStyle name="40% - Акцент6 3 5 4" xfId="5941"/>
    <cellStyle name="40% - Акцент6 3 5 5" xfId="2755"/>
    <cellStyle name="40% - Акцент6 3 5 6" xfId="6755"/>
    <cellStyle name="40% - Акцент6 3 5 7" xfId="7909"/>
    <cellStyle name="40% - Акцент6 3 6" xfId="1127"/>
    <cellStyle name="40% — акцент6 3 6" xfId="3289"/>
    <cellStyle name="40% - Акцент6 3 6 2" xfId="4574"/>
    <cellStyle name="40% - Акцент6 3 6 3" xfId="3406"/>
    <cellStyle name="40% - Акцент6 3 6 4" xfId="7200"/>
    <cellStyle name="40% - Акцент6 3 6 5" xfId="7576"/>
    <cellStyle name="40% - Акцент6 3 7" xfId="4274"/>
    <cellStyle name="40% — акцент6 3 7" xfId="5593"/>
    <cellStyle name="40% - Акцент6 3 8" xfId="3106"/>
    <cellStyle name="40% — акцент6 3 8" xfId="2384"/>
    <cellStyle name="40% - Акцент6 3 9" xfId="5425"/>
    <cellStyle name="40% — акцент6 3 9" xfId="6395"/>
    <cellStyle name="40% — акцент6 30" xfId="8698"/>
    <cellStyle name="40% — акцент6 31" xfId="8788"/>
    <cellStyle name="40% — акцент6 32" xfId="8795"/>
    <cellStyle name="40% - Акцент6 4" xfId="95"/>
    <cellStyle name="40% — акцент6 4" xfId="278"/>
    <cellStyle name="40% - Акцент6 4 10" xfId="2214"/>
    <cellStyle name="40% — акцент6 4 10" xfId="6435"/>
    <cellStyle name="40% - Акцент6 4 11" xfId="6227"/>
    <cellStyle name="40% - Акцент6 4 12" xfId="6885"/>
    <cellStyle name="40% - Акцент6 4 2" xfId="200"/>
    <cellStyle name="40% — акцент6 4 2" xfId="574"/>
    <cellStyle name="40% - Акцент6 4 2 10" xfId="7988"/>
    <cellStyle name="40% - Акцент6 4 2 2" xfId="437"/>
    <cellStyle name="40% — акцент6 4 2 2" xfId="1620"/>
    <cellStyle name="40% - Акцент6 4 2 2 2" xfId="1483"/>
    <cellStyle name="40% — акцент6 4 2 2 2" xfId="5067"/>
    <cellStyle name="40% - Акцент6 4 2 2 2 2" xfId="4930"/>
    <cellStyle name="40% - Акцент6 4 2 2 2 3" xfId="8027"/>
    <cellStyle name="40% - Акцент6 4 2 2 2 4" xfId="8625"/>
    <cellStyle name="40% - Акцент6 4 2 2 3" xfId="3762"/>
    <cellStyle name="40% — акцент6 4 2 2 3" xfId="8114"/>
    <cellStyle name="40% - Акцент6 4 2 2 4" xfId="5809"/>
    <cellStyle name="40% — акцент6 4 2 2 4" xfId="8685"/>
    <cellStyle name="40% - Акцент6 4 2 2 5" xfId="2557"/>
    <cellStyle name="40% - Акцент6 4 2 2 6" xfId="6560"/>
    <cellStyle name="40% - Акцент6 4 2 2 7" xfId="7107"/>
    <cellStyle name="40% - Акцент6 4 2 3" xfId="753"/>
    <cellStyle name="40% — акцент6 4 2 3" xfId="3899"/>
    <cellStyle name="40% - Акцент6 4 2 3 2" xfId="1799"/>
    <cellStyle name="40% - Акцент6 4 2 3 2 2" xfId="5246"/>
    <cellStyle name="40% - Акцент6 4 2 3 3" xfId="4078"/>
    <cellStyle name="40% - Акцент6 4 2 3 4" xfId="6013"/>
    <cellStyle name="40% - Акцент6 4 2 3 5" xfId="2873"/>
    <cellStyle name="40% - Акцент6 4 2 3 6" xfId="6871"/>
    <cellStyle name="40% - Акцент6 4 2 3 7" xfId="6905"/>
    <cellStyle name="40% - Акцент6 4 2 4" xfId="1245"/>
    <cellStyle name="40% — акцент6 4 2 4" xfId="5905"/>
    <cellStyle name="40% - Акцент6 4 2 4 2" xfId="4692"/>
    <cellStyle name="40% - Акцент6 4 2 4 3" xfId="3524"/>
    <cellStyle name="40% - Акцент6 4 2 4 4" xfId="7316"/>
    <cellStyle name="40% - Акцент6 4 2 4 5" xfId="7759"/>
    <cellStyle name="40% - Акцент6 4 2 5" xfId="4392"/>
    <cellStyle name="40% — акцент6 4 2 5" xfId="2694"/>
    <cellStyle name="40% - Акцент6 4 2 6" xfId="3224"/>
    <cellStyle name="40% — акцент6 4 2 6" xfId="6696"/>
    <cellStyle name="40% - Акцент6 4 2 7" xfId="5533"/>
    <cellStyle name="40% — акцент6 4 2 7" xfId="7070"/>
    <cellStyle name="40% - Акцент6 4 2 8" xfId="2319"/>
    <cellStyle name="40% - Акцент6 4 2 9" xfId="6330"/>
    <cellStyle name="40% - Акцент6 4 3" xfId="543"/>
    <cellStyle name="40% — акцент6 4 3" xfId="831"/>
    <cellStyle name="40% - Акцент6 4 3 2" xfId="1589"/>
    <cellStyle name="40% — акцент6 4 3 2" xfId="1877"/>
    <cellStyle name="40% - Акцент6 4 3 2 2" xfId="5036"/>
    <cellStyle name="40% — акцент6 4 3 2 2" xfId="5324"/>
    <cellStyle name="40% - Акцент6 4 3 2 3" xfId="8096"/>
    <cellStyle name="40% — акцент6 4 3 2 3" xfId="8248"/>
    <cellStyle name="40% - Акцент6 4 3 2 4" xfId="8673"/>
    <cellStyle name="40% — акцент6 4 3 2 4" xfId="8734"/>
    <cellStyle name="40% - Акцент6 4 3 3" xfId="3868"/>
    <cellStyle name="40% — акцент6 4 3 3" xfId="4156"/>
    <cellStyle name="40% - Акцент6 4 3 4" xfId="5881"/>
    <cellStyle name="40% — акцент6 4 3 4" xfId="6037"/>
    <cellStyle name="40% - Акцент6 4 3 5" xfId="2663"/>
    <cellStyle name="40% — акцент6 4 3 5" xfId="2951"/>
    <cellStyle name="40% - Акцент6 4 3 6" xfId="6665"/>
    <cellStyle name="40% — акцент6 4 3 6" xfId="6932"/>
    <cellStyle name="40% - Акцент6 4 3 7" xfId="7127"/>
    <cellStyle name="40% — акцент6 4 3 7" xfId="7839"/>
    <cellStyle name="40% - Акцент6 4 4" xfId="332"/>
    <cellStyle name="40% — акцент6 4 4" xfId="1323"/>
    <cellStyle name="40% - Акцент6 4 4 2" xfId="1378"/>
    <cellStyle name="40% — акцент6 4 4 2" xfId="4770"/>
    <cellStyle name="40% - Акцент6 4 4 2 2" xfId="4825"/>
    <cellStyle name="40% - Акцент6 4 4 2 3" xfId="7955"/>
    <cellStyle name="40% - Акцент6 4 4 2 4" xfId="8460"/>
    <cellStyle name="40% - Акцент6 4 4 3" xfId="3657"/>
    <cellStyle name="40% — акцент6 4 4 3" xfId="3602"/>
    <cellStyle name="40% - Акцент6 4 4 4" xfId="5713"/>
    <cellStyle name="40% — акцент6 4 4 4" xfId="7362"/>
    <cellStyle name="40% - Акцент6 4 4 5" xfId="2452"/>
    <cellStyle name="40% — акцент6 4 4 5" xfId="7608"/>
    <cellStyle name="40% - Акцент6 4 4 6" xfId="6460"/>
    <cellStyle name="40% - Акцент6 4 4 7" xfId="8173"/>
    <cellStyle name="40% - Акцент6 4 5" xfId="648"/>
    <cellStyle name="40% — акцент6 4 5" xfId="4470"/>
    <cellStyle name="40% - Акцент6 4 5 2" xfId="1694"/>
    <cellStyle name="40% - Акцент6 4 5 2 2" xfId="5141"/>
    <cellStyle name="40% - Акцент6 4 5 3" xfId="3973"/>
    <cellStyle name="40% - Акцент6 4 5 4" xfId="5953"/>
    <cellStyle name="40% - Акцент6 4 5 5" xfId="2768"/>
    <cellStyle name="40% - Акцент6 4 5 6" xfId="6768"/>
    <cellStyle name="40% - Акцент6 4 5 7" xfId="7496"/>
    <cellStyle name="40% - Акцент6 4 6" xfId="1140"/>
    <cellStyle name="40% — акцент6 4 6" xfId="3302"/>
    <cellStyle name="40% - Акцент6 4 6 2" xfId="4587"/>
    <cellStyle name="40% - Акцент6 4 6 3" xfId="3419"/>
    <cellStyle name="40% - Акцент6 4 6 4" xfId="7213"/>
    <cellStyle name="40% - Акцент6 4 6 5" xfId="8487"/>
    <cellStyle name="40% - Акцент6 4 7" xfId="4287"/>
    <cellStyle name="40% — акцент6 4 7" xfId="5605"/>
    <cellStyle name="40% - Акцент6 4 8" xfId="3119"/>
    <cellStyle name="40% — акцент6 4 8" xfId="2397"/>
    <cellStyle name="40% - Акцент6 4 9" xfId="5437"/>
    <cellStyle name="40% — акцент6 4 9" xfId="6408"/>
    <cellStyle name="40% - Акцент6 5" xfId="108"/>
    <cellStyle name="40% — акцент6 5" xfId="581"/>
    <cellStyle name="40% - Акцент6 5 10" xfId="2227"/>
    <cellStyle name="40% - Акцент6 5 11" xfId="6240"/>
    <cellStyle name="40% - Акцент6 5 12" xfId="7395"/>
    <cellStyle name="40% - Акцент6 5 2" xfId="213"/>
    <cellStyle name="40% — акцент6 5 2" xfId="1627"/>
    <cellStyle name="40% - Акцент6 5 2 10" xfId="8270"/>
    <cellStyle name="40% - Акцент6 5 2 2" xfId="450"/>
    <cellStyle name="40% — акцент6 5 2 2" xfId="5074"/>
    <cellStyle name="40% - Акцент6 5 2 2 2" xfId="1496"/>
    <cellStyle name="40% - Акцент6 5 2 2 2 2" xfId="4943"/>
    <cellStyle name="40% - Акцент6 5 2 2 3" xfId="3775"/>
    <cellStyle name="40% - Акцент6 5 2 2 4" xfId="5821"/>
    <cellStyle name="40% - Акцент6 5 2 2 5" xfId="2570"/>
    <cellStyle name="40% - Акцент6 5 2 2 6" xfId="6573"/>
    <cellStyle name="40% - Акцент6 5 2 2 7" xfId="7701"/>
    <cellStyle name="40% - Акцент6 5 2 3" xfId="766"/>
    <cellStyle name="40% — акцент6 5 2 3" xfId="3906"/>
    <cellStyle name="40% - Акцент6 5 2 3 2" xfId="1812"/>
    <cellStyle name="40% - Акцент6 5 2 3 2 2" xfId="5259"/>
    <cellStyle name="40% - Акцент6 5 2 3 3" xfId="4091"/>
    <cellStyle name="40% - Акцент6 5 2 3 4" xfId="2886"/>
    <cellStyle name="40% - Акцент6 5 2 3 5" xfId="6884"/>
    <cellStyle name="40% - Акцент6 5 2 3 6" xfId="7520"/>
    <cellStyle name="40% - Акцент6 5 2 4" xfId="1258"/>
    <cellStyle name="40% — акцент6 5 2 4" xfId="7505"/>
    <cellStyle name="40% - Акцент6 5 2 4 2" xfId="4705"/>
    <cellStyle name="40% - Акцент6 5 2 4 3" xfId="3537"/>
    <cellStyle name="40% - Акцент6 5 2 4 4" xfId="7543"/>
    <cellStyle name="40% - Акцент6 5 2 5" xfId="4405"/>
    <cellStyle name="40% — акцент6 5 2 5" xfId="7521"/>
    <cellStyle name="40% - Акцент6 5 2 6" xfId="3237"/>
    <cellStyle name="40% - Акцент6 5 2 7" xfId="5545"/>
    <cellStyle name="40% - Акцент6 5 2 8" xfId="2332"/>
    <cellStyle name="40% - Акцент6 5 2 9" xfId="6343"/>
    <cellStyle name="40% - Акцент6 5 3" xfId="556"/>
    <cellStyle name="40% — акцент6 5 3" xfId="4526"/>
    <cellStyle name="40% - Акцент6 5 3 2" xfId="1602"/>
    <cellStyle name="40% - Акцент6 5 3 2 2" xfId="5049"/>
    <cellStyle name="40% - Акцент6 5 3 3" xfId="3881"/>
    <cellStyle name="40% - Акцент6 5 3 4" xfId="5893"/>
    <cellStyle name="40% - Акцент6 5 3 5" xfId="2676"/>
    <cellStyle name="40% - Акцент6 5 3 6" xfId="6678"/>
    <cellStyle name="40% - Акцент6 5 3 7" xfId="7556"/>
    <cellStyle name="40% - Акцент6 5 4" xfId="345"/>
    <cellStyle name="40% — акцент6 5 4" xfId="3358"/>
    <cellStyle name="40% - Акцент6 5 4 2" xfId="1391"/>
    <cellStyle name="40% - Акцент6 5 4 2 2" xfId="4838"/>
    <cellStyle name="40% - Акцент6 5 4 3" xfId="3670"/>
    <cellStyle name="40% - Акцент6 5 4 4" xfId="5725"/>
    <cellStyle name="40% - Акцент6 5 4 5" xfId="2465"/>
    <cellStyle name="40% - Акцент6 5 4 6" xfId="6473"/>
    <cellStyle name="40% - Акцент6 5 4 7" xfId="6907"/>
    <cellStyle name="40% - Акцент6 5 5" xfId="661"/>
    <cellStyle name="40% — акцент6 5 5" xfId="5658"/>
    <cellStyle name="40% - Акцент6 5 5 2" xfId="1707"/>
    <cellStyle name="40% - Акцент6 5 5 2 2" xfId="5154"/>
    <cellStyle name="40% - Акцент6 5 5 3" xfId="3986"/>
    <cellStyle name="40% - Акцент6 5 5 4" xfId="2781"/>
    <cellStyle name="40% - Акцент6 5 5 5" xfId="6781"/>
    <cellStyle name="40% - Акцент6 5 5 6" xfId="8399"/>
    <cellStyle name="40% - Акцент6 5 6" xfId="1153"/>
    <cellStyle name="40% — акцент6 5 6" xfId="2701"/>
    <cellStyle name="40% - Акцент6 5 6 2" xfId="4600"/>
    <cellStyle name="40% - Акцент6 5 6 3" xfId="3432"/>
    <cellStyle name="40% - Акцент6 5 6 4" xfId="7226"/>
    <cellStyle name="40% - Акцент6 5 6 5" xfId="7735"/>
    <cellStyle name="40% - Акцент6 5 7" xfId="4300"/>
    <cellStyle name="40% — акцент6 5 7" xfId="6703"/>
    <cellStyle name="40% - Акцент6 5 8" xfId="3132"/>
    <cellStyle name="40% — акцент6 5 8" xfId="7166"/>
    <cellStyle name="40% - Акцент6 5 9" xfId="5449"/>
    <cellStyle name="40% - Акцент6 6" xfId="121"/>
    <cellStyle name="40% — акцент6 6" xfId="291"/>
    <cellStyle name="40% - Акцент6 6 10" xfId="6253"/>
    <cellStyle name="40% - Акцент6 6 11" xfId="7440"/>
    <cellStyle name="40% - Акцент6 6 2" xfId="226"/>
    <cellStyle name="40% — акцент6 6 2" xfId="1337"/>
    <cellStyle name="40% - Акцент6 6 2 10" xfId="6958"/>
    <cellStyle name="40% - Акцент6 6 2 2" xfId="463"/>
    <cellStyle name="40% — акцент6 6 2 2" xfId="4784"/>
    <cellStyle name="40% - Акцент6 6 2 2 2" xfId="1509"/>
    <cellStyle name="40% - Акцент6 6 2 2 2 2" xfId="4956"/>
    <cellStyle name="40% - Акцент6 6 2 2 3" xfId="3788"/>
    <cellStyle name="40% - Акцент6 6 2 2 4" xfId="5833"/>
    <cellStyle name="40% - Акцент6 6 2 2 5" xfId="2583"/>
    <cellStyle name="40% - Акцент6 6 2 2 6" xfId="6586"/>
    <cellStyle name="40% - Акцент6 6 2 2 7" xfId="7476"/>
    <cellStyle name="40% - Акцент6 6 2 3" xfId="779"/>
    <cellStyle name="40% — акцент6 6 2 3" xfId="3616"/>
    <cellStyle name="40% - Акцент6 6 2 3 2" xfId="1825"/>
    <cellStyle name="40% - Акцент6 6 2 3 2 2" xfId="5272"/>
    <cellStyle name="40% - Акцент6 6 2 3 3" xfId="4104"/>
    <cellStyle name="40% - Акцент6 6 2 3 4" xfId="2899"/>
    <cellStyle name="40% - Акцент6 6 2 3 5" xfId="6897"/>
    <cellStyle name="40% - Акцент6 6 2 3 6" xfId="7715"/>
    <cellStyle name="40% - Акцент6 6 2 4" xfId="1271"/>
    <cellStyle name="40% — акцент6 6 2 4" xfId="7376"/>
    <cellStyle name="40% - Акцент6 6 2 4 2" xfId="4718"/>
    <cellStyle name="40% - Акцент6 6 2 4 3" xfId="3550"/>
    <cellStyle name="40% - Акцент6 6 2 4 4" xfId="7754"/>
    <cellStyle name="40% - Акцент6 6 2 5" xfId="4418"/>
    <cellStyle name="40% — акцент6 6 2 5" xfId="8576"/>
    <cellStyle name="40% - Акцент6 6 2 6" xfId="3250"/>
    <cellStyle name="40% - Акцент6 6 2 7" xfId="5557"/>
    <cellStyle name="40% - Акцент6 6 2 8" xfId="2345"/>
    <cellStyle name="40% - Акцент6 6 2 9" xfId="6356"/>
    <cellStyle name="40% - Акцент6 6 3" xfId="358"/>
    <cellStyle name="40% — акцент6 6 3" xfId="4533"/>
    <cellStyle name="40% - Акцент6 6 3 2" xfId="1404"/>
    <cellStyle name="40% - Акцент6 6 3 2 2" xfId="4851"/>
    <cellStyle name="40% - Акцент6 6 3 3" xfId="3683"/>
    <cellStyle name="40% - Акцент6 6 3 4" xfId="5737"/>
    <cellStyle name="40% - Акцент6 6 3 5" xfId="2478"/>
    <cellStyle name="40% - Акцент6 6 3 6" xfId="6486"/>
    <cellStyle name="40% - Акцент6 6 3 7" xfId="7523"/>
    <cellStyle name="40% - Акцент6 6 4" xfId="674"/>
    <cellStyle name="40% — акцент6 6 4" xfId="3365"/>
    <cellStyle name="40% - Акцент6 6 4 2" xfId="1720"/>
    <cellStyle name="40% - Акцент6 6 4 2 2" xfId="5167"/>
    <cellStyle name="40% - Акцент6 6 4 3" xfId="3999"/>
    <cellStyle name="40% - Акцент6 6 4 4" xfId="5965"/>
    <cellStyle name="40% - Акцент6 6 4 5" xfId="2794"/>
    <cellStyle name="40% - Акцент6 6 4 6" xfId="6794"/>
    <cellStyle name="40% - Акцент6 6 4 7" xfId="7579"/>
    <cellStyle name="40% - Акцент6 6 5" xfId="1166"/>
    <cellStyle name="40% — акцент6 6 5" xfId="5665"/>
    <cellStyle name="40% - Акцент6 6 5 2" xfId="4613"/>
    <cellStyle name="40% - Акцент6 6 5 3" xfId="3445"/>
    <cellStyle name="40% - Акцент6 6 5 4" xfId="7238"/>
    <cellStyle name="40% - Акцент6 6 5 5" xfId="7034"/>
    <cellStyle name="40% - Акцент6 6 6" xfId="4313"/>
    <cellStyle name="40% — акцент6 6 6" xfId="2411"/>
    <cellStyle name="40% - Акцент6 6 7" xfId="3145"/>
    <cellStyle name="40% — акцент6 6 7" xfId="6422"/>
    <cellStyle name="40% - Акцент6 6 8" xfId="5461"/>
    <cellStyle name="40% — акцент6 6 8" xfId="6305"/>
    <cellStyle name="40% - Акцент6 6 9" xfId="2240"/>
    <cellStyle name="40% - Акцент6 7" xfId="134"/>
    <cellStyle name="40% — акцент6 7" xfId="607"/>
    <cellStyle name="40% - Акцент6 7 10" xfId="6266"/>
    <cellStyle name="40% - Акцент6 7 11" xfId="7943"/>
    <cellStyle name="40% - Акцент6 7 2" xfId="239"/>
    <cellStyle name="40% — акцент6 7 2" xfId="1653"/>
    <cellStyle name="40% - Акцент6 7 2 10" xfId="7350"/>
    <cellStyle name="40% - Акцент6 7 2 2" xfId="476"/>
    <cellStyle name="40% — акцент6 7 2 2" xfId="5100"/>
    <cellStyle name="40% - Акцент6 7 2 2 2" xfId="1522"/>
    <cellStyle name="40% - Акцент6 7 2 2 2 2" xfId="4969"/>
    <cellStyle name="40% - Акцент6 7 2 2 3" xfId="3801"/>
    <cellStyle name="40% - Акцент6 7 2 2 4" xfId="2596"/>
    <cellStyle name="40% - Акцент6 7 2 2 5" xfId="6599"/>
    <cellStyle name="40% - Акцент6 7 2 2 6" xfId="8582"/>
    <cellStyle name="40% - Акцент6 7 2 3" xfId="792"/>
    <cellStyle name="40% — акцент6 7 2 3" xfId="8134"/>
    <cellStyle name="40% - Акцент6 7 2 3 2" xfId="1838"/>
    <cellStyle name="40% - Акцент6 7 2 3 2 2" xfId="5285"/>
    <cellStyle name="40% - Акцент6 7 2 3 3" xfId="4117"/>
    <cellStyle name="40% - Акцент6 7 2 3 4" xfId="2912"/>
    <cellStyle name="40% - Акцент6 7 2 3 5" xfId="7761"/>
    <cellStyle name="40% - Акцент6 7 2 4" xfId="1284"/>
    <cellStyle name="40% — акцент6 7 2 4" xfId="8697"/>
    <cellStyle name="40% - Акцент6 7 2 4 2" xfId="4731"/>
    <cellStyle name="40% - Акцент6 7 2 4 3" xfId="3563"/>
    <cellStyle name="40% - Акцент6 7 2 5" xfId="4431"/>
    <cellStyle name="40% - Акцент6 7 2 6" xfId="3263"/>
    <cellStyle name="40% - Акцент6 7 2 7" xfId="5569"/>
    <cellStyle name="40% - Акцент6 7 2 8" xfId="2358"/>
    <cellStyle name="40% - Акцент6 7 2 9" xfId="6369"/>
    <cellStyle name="40% - Акцент6 7 3" xfId="371"/>
    <cellStyle name="40% — акцент6 7 3" xfId="3932"/>
    <cellStyle name="40% - Акцент6 7 3 2" xfId="1417"/>
    <cellStyle name="40% - Акцент6 7 3 2 2" xfId="4864"/>
    <cellStyle name="40% - Акцент6 7 3 3" xfId="3696"/>
    <cellStyle name="40% - Акцент6 7 3 4" xfId="5749"/>
    <cellStyle name="40% - Акцент6 7 3 5" xfId="2491"/>
    <cellStyle name="40% - Акцент6 7 3 6" xfId="6498"/>
    <cellStyle name="40% - Акцент6 7 3 7" xfId="7718"/>
    <cellStyle name="40% - Акцент6 7 4" xfId="687"/>
    <cellStyle name="40% — акцент6 7 4" xfId="5917"/>
    <cellStyle name="40% - Акцент6 7 4 2" xfId="1733"/>
    <cellStyle name="40% - Акцент6 7 4 2 2" xfId="5180"/>
    <cellStyle name="40% - Акцент6 7 4 3" xfId="4012"/>
    <cellStyle name="40% - Акцент6 7 4 4" xfId="2807"/>
    <cellStyle name="40% - Акцент6 7 4 5" xfId="6807"/>
    <cellStyle name="40% - Акцент6 7 4 6" xfId="8490"/>
    <cellStyle name="40% - Акцент6 7 5" xfId="1179"/>
    <cellStyle name="40% — акцент6 7 5" xfId="2727"/>
    <cellStyle name="40% - Акцент6 7 5 2" xfId="4626"/>
    <cellStyle name="40% - Акцент6 7 5 3" xfId="3458"/>
    <cellStyle name="40% - Акцент6 7 5 4" xfId="7251"/>
    <cellStyle name="40% - Акцент6 7 5 5" xfId="7790"/>
    <cellStyle name="40% - Акцент6 7 6" xfId="4326"/>
    <cellStyle name="40% — акцент6 7 6" xfId="6728"/>
    <cellStyle name="40% - Акцент6 7 7" xfId="3158"/>
    <cellStyle name="40% — акцент6 7 7" xfId="7162"/>
    <cellStyle name="40% - Акцент6 7 8" xfId="5473"/>
    <cellStyle name="40% - Акцент6 7 9" xfId="2253"/>
    <cellStyle name="40% - Акцент6 8" xfId="147"/>
    <cellStyle name="40% — акцент6 8" xfId="900"/>
    <cellStyle name="40% - Акцент6 8 10" xfId="6279"/>
    <cellStyle name="40% - Акцент6 8 11" xfId="8015"/>
    <cellStyle name="40% - Акцент6 8 2" xfId="252"/>
    <cellStyle name="40% — акцент6 8 2" xfId="1946"/>
    <cellStyle name="40% - Акцент6 8 2 10" xfId="8223"/>
    <cellStyle name="40% - Акцент6 8 2 2" xfId="489"/>
    <cellStyle name="40% — акцент6 8 2 2" xfId="4546"/>
    <cellStyle name="40% - Акцент6 8 2 2 2" xfId="1535"/>
    <cellStyle name="40% - Акцент6 8 2 2 2 2" xfId="4982"/>
    <cellStyle name="40% - Акцент6 8 2 2 3" xfId="3814"/>
    <cellStyle name="40% - Акцент6 8 2 2 4" xfId="2609"/>
    <cellStyle name="40% - Акцент6 8 2 2 5" xfId="6612"/>
    <cellStyle name="40% - Акцент6 8 2 2 6" xfId="7861"/>
    <cellStyle name="40% - Акцент6 8 2 3" xfId="805"/>
    <cellStyle name="40% — акцент6 8 2 3" xfId="7822"/>
    <cellStyle name="40% - Акцент6 8 2 3 2" xfId="1851"/>
    <cellStyle name="40% - Акцент6 8 2 3 2 2" xfId="5298"/>
    <cellStyle name="40% - Акцент6 8 2 3 3" xfId="4130"/>
    <cellStyle name="40% - Акцент6 8 2 3 4" xfId="2925"/>
    <cellStyle name="40% - Акцент6 8 2 3 5" xfId="7544"/>
    <cellStyle name="40% - Акцент6 8 2 4" xfId="1297"/>
    <cellStyle name="40% — акцент6 8 2 4" xfId="7323"/>
    <cellStyle name="40% - Акцент6 8 2 4 2" xfId="4744"/>
    <cellStyle name="40% - Акцент6 8 2 4 3" xfId="3576"/>
    <cellStyle name="40% - Акцент6 8 2 5" xfId="4444"/>
    <cellStyle name="40% - Акцент6 8 2 6" xfId="3276"/>
    <cellStyle name="40% - Акцент6 8 2 7" xfId="5581"/>
    <cellStyle name="40% - Акцент6 8 2 8" xfId="2371"/>
    <cellStyle name="40% - Акцент6 8 2 9" xfId="6382"/>
    <cellStyle name="40% - Акцент6 8 3" xfId="384"/>
    <cellStyle name="40% — акцент6 8 3" xfId="3378"/>
    <cellStyle name="40% - Акцент6 8 3 2" xfId="1430"/>
    <cellStyle name="40% - Акцент6 8 3 2 2" xfId="4877"/>
    <cellStyle name="40% - Акцент6 8 3 3" xfId="3709"/>
    <cellStyle name="40% - Акцент6 8 3 4" xfId="5761"/>
    <cellStyle name="40% - Акцент6 8 3 5" xfId="2504"/>
    <cellStyle name="40% - Акцент6 8 3 6" xfId="6510"/>
    <cellStyle name="40% - Акцент6 8 3 7" xfId="7763"/>
    <cellStyle name="40% - Акцент6 8 4" xfId="700"/>
    <cellStyle name="40% — акцент6 8 4" xfId="5677"/>
    <cellStyle name="40% - Акцент6 8 4 2" xfId="1746"/>
    <cellStyle name="40% - Акцент6 8 4 2 2" xfId="5193"/>
    <cellStyle name="40% - Акцент6 8 4 3" xfId="4025"/>
    <cellStyle name="40% - Акцент6 8 4 4" xfId="2820"/>
    <cellStyle name="40% - Акцент6 8 4 5" xfId="6819"/>
    <cellStyle name="40% - Акцент6 8 4 6" xfId="7737"/>
    <cellStyle name="40% - Акцент6 8 5" xfId="1192"/>
    <cellStyle name="40% — акцент6 8 5" xfId="3020"/>
    <cellStyle name="40% - Акцент6 8 5 2" xfId="4639"/>
    <cellStyle name="40% - Акцент6 8 5 3" xfId="3471"/>
    <cellStyle name="40% - Акцент6 8 5 4" xfId="7263"/>
    <cellStyle name="40% - Акцент6 8 5 5" xfId="7559"/>
    <cellStyle name="40% - Акцент6 8 6" xfId="4339"/>
    <cellStyle name="40% — акцент6 8 6" xfId="7000"/>
    <cellStyle name="40% - Акцент6 8 7" xfId="3171"/>
    <cellStyle name="40% — акцент6 8 7" xfId="7566"/>
    <cellStyle name="40% - Акцент6 8 8" xfId="5485"/>
    <cellStyle name="40% - Акцент6 8 9" xfId="2266"/>
    <cellStyle name="40% - Акцент6 9" xfId="594"/>
    <cellStyle name="40% — акцент6 9" xfId="907"/>
    <cellStyle name="40% - Акцент6 9 2" xfId="849"/>
    <cellStyle name="40% — акцент6 9 2" xfId="1953"/>
    <cellStyle name="40% - Акцент6 9 2 2" xfId="1895"/>
    <cellStyle name="40% — акцент6 9 2 2" xfId="4226"/>
    <cellStyle name="40% - Акцент6 9 2 2 2" xfId="5342"/>
    <cellStyle name="40% - Акцент6 9 2 2 3" xfId="8262"/>
    <cellStyle name="40% - Акцент6 9 2 2 4" xfId="8746"/>
    <cellStyle name="40% - Акцент6 9 2 3" xfId="4174"/>
    <cellStyle name="40% — акцент6 9 2 3" xfId="7668"/>
    <cellStyle name="40% - Акцент6 9 2 4" xfId="6049"/>
    <cellStyle name="40% — акцент6 9 2 4" xfId="7429"/>
    <cellStyle name="40% - Акцент6 9 2 5" xfId="2969"/>
    <cellStyle name="40% - Акцент6 9 2 6" xfId="6950"/>
    <cellStyle name="40% - Акцент6 9 2 7" xfId="8523"/>
    <cellStyle name="40% - Акцент6 9 3" xfId="1640"/>
    <cellStyle name="40% — акцент6 9 3" xfId="6078"/>
    <cellStyle name="40% - Акцент6 9 3 2" xfId="5087"/>
    <cellStyle name="40% - Акцент6 9 3 3" xfId="3919"/>
    <cellStyle name="40% - Акцент6 9 3 4" xfId="7518"/>
    <cellStyle name="40% - Акцент6 9 3 5" xfId="7716"/>
    <cellStyle name="40% - Акцент6 9 4" xfId="4488"/>
    <cellStyle name="40% — акцент6 9 4" xfId="3027"/>
    <cellStyle name="40% - Акцент6 9 5" xfId="3320"/>
    <cellStyle name="40% — акцент6 9 5" xfId="7007"/>
    <cellStyle name="40% - Акцент6 9 6" xfId="5622"/>
    <cellStyle name="40% — акцент6 9 6" xfId="8511"/>
    <cellStyle name="40% - Акцент6 9 7" xfId="2714"/>
    <cellStyle name="40% - Акцент6 9 8" xfId="6715"/>
    <cellStyle name="40% - Акцент6 9 9" xfId="7446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SЛокально-ресурсная ведомости27 2" xfId="67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азвание 2" xfId="50"/>
    <cellStyle name="Название 3" xfId="2088"/>
    <cellStyle name="Название 4" xfId="2090"/>
    <cellStyle name="Нейтральный" xfId="8" builtinId="28" customBuiltin="1"/>
    <cellStyle name="Обычный" xfId="0" builtinId="0"/>
    <cellStyle name="Обычный 2" xfId="46"/>
    <cellStyle name="Обычный 2 2" xfId="66"/>
    <cellStyle name="Обычный 2 2 10" xfId="2185"/>
    <cellStyle name="Обычный 2 2 2" xfId="174"/>
    <cellStyle name="Обычный 2 2 2 2" xfId="411"/>
    <cellStyle name="Обычный 2 2 2 2 2" xfId="1457"/>
    <cellStyle name="Обычный 2 2 2 2 2 2" xfId="4904"/>
    <cellStyle name="Обычный 2 2 2 2 3" xfId="3736"/>
    <cellStyle name="Обычный 2 2 2 2 4" xfId="2531"/>
    <cellStyle name="Обычный 2 2 2 3" xfId="727"/>
    <cellStyle name="Обычный 2 2 2 3 2" xfId="1773"/>
    <cellStyle name="Обычный 2 2 2 3 2 2" xfId="5220"/>
    <cellStyle name="Обычный 2 2 2 3 3" xfId="4052"/>
    <cellStyle name="Обычный 2 2 2 3 4" xfId="2847"/>
    <cellStyle name="Обычный 2 2 2 4" xfId="1219"/>
    <cellStyle name="Обычный 2 2 2 4 2" xfId="4666"/>
    <cellStyle name="Обычный 2 2 2 4 3" xfId="3498"/>
    <cellStyle name="Обычный 2 2 2 5" xfId="4366"/>
    <cellStyle name="Обычный 2 2 2 6" xfId="3198"/>
    <cellStyle name="Обычный 2 2 2 7" xfId="2293"/>
    <cellStyle name="Обычный 2 2 3" xfId="517"/>
    <cellStyle name="Обычный 2 2 3 2" xfId="1563"/>
    <cellStyle name="Обычный 2 2 3 2 2" xfId="5010"/>
    <cellStyle name="Обычный 2 2 3 3" xfId="3842"/>
    <cellStyle name="Обычный 2 2 3 4" xfId="2637"/>
    <cellStyle name="Обычный 2 2 4" xfId="306"/>
    <cellStyle name="Обычный 2 2 4 2" xfId="1352"/>
    <cellStyle name="Обычный 2 2 4 2 2" xfId="4799"/>
    <cellStyle name="Обычный 2 2 4 3" xfId="3631"/>
    <cellStyle name="Обычный 2 2 4 4" xfId="2426"/>
    <cellStyle name="Обычный 2 2 5" xfId="64"/>
    <cellStyle name="Обычный 2 2 6" xfId="622"/>
    <cellStyle name="Обычный 2 2 6 2" xfId="1668"/>
    <cellStyle name="Обычный 2 2 6 2 2" xfId="5115"/>
    <cellStyle name="Обычный 2 2 6 3" xfId="3947"/>
    <cellStyle name="Обычный 2 2 6 4" xfId="2742"/>
    <cellStyle name="Обычный 2 2 7" xfId="1113"/>
    <cellStyle name="Обычный 2 2 7 2" xfId="4561"/>
    <cellStyle name="Обычный 2 2 7 3" xfId="3393"/>
    <cellStyle name="Обычный 2 2 8" xfId="4261"/>
    <cellStyle name="Обычный 2 2 9" xfId="3092"/>
    <cellStyle name="Обычный 2 3" xfId="82"/>
    <cellStyle name="Обычный 2 4" xfId="42"/>
    <cellStyle name="Обычный 3" xfId="48"/>
    <cellStyle name="Обычный 3 2" xfId="43"/>
    <cellStyle name="Обычный 4" xfId="81"/>
    <cellStyle name="Обычный 61 2" xfId="47"/>
    <cellStyle name="Обычный_Счет-фактура Экспертизе" xfId="49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10" xfId="253"/>
    <cellStyle name="Примечание 10 2" xfId="490"/>
    <cellStyle name="Примечание 10 2 2" xfId="1536"/>
    <cellStyle name="Примечание 10 2 2 2" xfId="4983"/>
    <cellStyle name="Примечание 10 2 3" xfId="3815"/>
    <cellStyle name="Примечание 10 2 4" xfId="2610"/>
    <cellStyle name="Примечание 10 3" xfId="806"/>
    <cellStyle name="Примечание 10 3 2" xfId="1852"/>
    <cellStyle name="Примечание 10 3 2 2" xfId="5299"/>
    <cellStyle name="Примечание 10 3 3" xfId="4131"/>
    <cellStyle name="Примечание 10 3 4" xfId="2926"/>
    <cellStyle name="Примечание 10 4" xfId="1298"/>
    <cellStyle name="Примечание 10 4 2" xfId="4745"/>
    <cellStyle name="Примечание 10 4 3" xfId="3577"/>
    <cellStyle name="Примечание 10 5" xfId="4445"/>
    <cellStyle name="Примечание 10 6" xfId="3277"/>
    <cellStyle name="Примечание 10 7" xfId="2372"/>
    <cellStyle name="Примечание 11" xfId="266"/>
    <cellStyle name="Примечание 11 2" xfId="557"/>
    <cellStyle name="Примечание 11 2 2" xfId="1603"/>
    <cellStyle name="Примечание 11 2 2 2" xfId="5050"/>
    <cellStyle name="Примечание 11 2 3" xfId="3882"/>
    <cellStyle name="Примечание 11 2 4" xfId="2677"/>
    <cellStyle name="Примечание 11 3" xfId="819"/>
    <cellStyle name="Примечание 11 3 2" xfId="1865"/>
    <cellStyle name="Примечание 11 3 2 2" xfId="5312"/>
    <cellStyle name="Примечание 11 3 3" xfId="4144"/>
    <cellStyle name="Примечание 11 3 4" xfId="2939"/>
    <cellStyle name="Примечание 11 4" xfId="1311"/>
    <cellStyle name="Примечание 11 4 2" xfId="4758"/>
    <cellStyle name="Примечание 11 4 3" xfId="3590"/>
    <cellStyle name="Примечание 11 5" xfId="4458"/>
    <cellStyle name="Примечание 11 6" xfId="3290"/>
    <cellStyle name="Примечание 11 7" xfId="2385"/>
    <cellStyle name="Примечание 12" xfId="279"/>
    <cellStyle name="Примечание 12 2" xfId="832"/>
    <cellStyle name="Примечание 12 2 2" xfId="1878"/>
    <cellStyle name="Примечание 12 2 2 2" xfId="5325"/>
    <cellStyle name="Примечание 12 2 3" xfId="4157"/>
    <cellStyle name="Примечание 12 2 4" xfId="2952"/>
    <cellStyle name="Примечание 12 3" xfId="1325"/>
    <cellStyle name="Примечание 12 3 2" xfId="4772"/>
    <cellStyle name="Примечание 12 3 3" xfId="3604"/>
    <cellStyle name="Примечание 12 4" xfId="4471"/>
    <cellStyle name="Примечание 12 5" xfId="3303"/>
    <cellStyle name="Примечание 12 6" xfId="2399"/>
    <cellStyle name="Примечание 13" xfId="582"/>
    <cellStyle name="Примечание 13 2" xfId="857"/>
    <cellStyle name="Примечание 13 2 2" xfId="1903"/>
    <cellStyle name="Примечание 13 2 2 2" xfId="5350"/>
    <cellStyle name="Примечание 13 2 3" xfId="4182"/>
    <cellStyle name="Примечание 13 2 4" xfId="2977"/>
    <cellStyle name="Примечание 13 3" xfId="1628"/>
    <cellStyle name="Примечание 13 3 2" xfId="5075"/>
    <cellStyle name="Примечание 13 3 3" xfId="3907"/>
    <cellStyle name="Примечание 13 4" xfId="4496"/>
    <cellStyle name="Примечание 13 5" xfId="3328"/>
    <cellStyle name="Примечание 13 6" xfId="2702"/>
    <cellStyle name="Примечание 14" xfId="595"/>
    <cellStyle name="Примечание 14 2" xfId="1641"/>
    <cellStyle name="Примечание 14 2 2" xfId="5088"/>
    <cellStyle name="Примечание 14 2 3" xfId="3920"/>
    <cellStyle name="Примечание 14 3" xfId="4509"/>
    <cellStyle name="Примечание 14 4" xfId="3341"/>
    <cellStyle name="Примечание 14 5" xfId="2715"/>
    <cellStyle name="Примечание 15" xfId="870"/>
    <cellStyle name="Примечание 15 2" xfId="1916"/>
    <cellStyle name="Примечание 15 2 2" xfId="5363"/>
    <cellStyle name="Примечание 15 3" xfId="4195"/>
    <cellStyle name="Примечание 15 4" xfId="2990"/>
    <cellStyle name="Примечание 16" xfId="883"/>
    <cellStyle name="Примечание 16 2" xfId="1929"/>
    <cellStyle name="Примечание 16 2 2" xfId="4534"/>
    <cellStyle name="Примечание 16 3" xfId="3366"/>
    <cellStyle name="Примечание 16 4" xfId="3003"/>
    <cellStyle name="Примечание 17" xfId="908"/>
    <cellStyle name="Примечание 17 2" xfId="1954"/>
    <cellStyle name="Примечание 17 2 2" xfId="4209"/>
    <cellStyle name="Примечание 17 3" xfId="3028"/>
    <cellStyle name="Примечание 18" xfId="921"/>
    <cellStyle name="Примечание 18 2" xfId="1967"/>
    <cellStyle name="Примечание 18 2 2" xfId="4234"/>
    <cellStyle name="Примечание 18 3" xfId="3041"/>
    <cellStyle name="Примечание 19" xfId="1042"/>
    <cellStyle name="Примечание 19 2" xfId="2091"/>
    <cellStyle name="Примечание 19 3" xfId="5377"/>
    <cellStyle name="Примечание 2" xfId="51"/>
    <cellStyle name="Примечание 2 2" xfId="161"/>
    <cellStyle name="Примечание 2 2 2" xfId="398"/>
    <cellStyle name="Примечание 2 2 2 2" xfId="1444"/>
    <cellStyle name="Примечание 2 2 2 2 2" xfId="4891"/>
    <cellStyle name="Примечание 2 2 2 3" xfId="3723"/>
    <cellStyle name="Примечание 2 2 2 4" xfId="2518"/>
    <cellStyle name="Примечание 2 2 3" xfId="714"/>
    <cellStyle name="Примечание 2 2 3 2" xfId="1760"/>
    <cellStyle name="Примечание 2 2 3 2 2" xfId="5207"/>
    <cellStyle name="Примечание 2 2 3 3" xfId="4039"/>
    <cellStyle name="Примечание 2 2 3 4" xfId="2834"/>
    <cellStyle name="Примечание 2 2 4" xfId="1206"/>
    <cellStyle name="Примечание 2 2 4 2" xfId="4653"/>
    <cellStyle name="Примечание 2 2 4 3" xfId="3485"/>
    <cellStyle name="Примечание 2 2 5" xfId="4353"/>
    <cellStyle name="Примечание 2 2 6" xfId="3185"/>
    <cellStyle name="Примечание 2 2 7" xfId="2280"/>
    <cellStyle name="Примечание 2 3" xfId="503"/>
    <cellStyle name="Примечание 2 3 2" xfId="1549"/>
    <cellStyle name="Примечание 2 3 2 2" xfId="4996"/>
    <cellStyle name="Примечание 2 3 3" xfId="3828"/>
    <cellStyle name="Примечание 2 3 4" xfId="2623"/>
    <cellStyle name="Примечание 2 4" xfId="292"/>
    <cellStyle name="Примечание 2 4 2" xfId="1338"/>
    <cellStyle name="Примечание 2 4 2 2" xfId="4785"/>
    <cellStyle name="Примечание 2 4 3" xfId="3617"/>
    <cellStyle name="Примечание 2 4 4" xfId="2412"/>
    <cellStyle name="Примечание 2 5" xfId="608"/>
    <cellStyle name="Примечание 2 5 2" xfId="1654"/>
    <cellStyle name="Примечание 2 5 2 2" xfId="5101"/>
    <cellStyle name="Примечание 2 5 3" xfId="3933"/>
    <cellStyle name="Примечание 2 5 4" xfId="2728"/>
    <cellStyle name="Примечание 2 6" xfId="1099"/>
    <cellStyle name="Примечание 2 6 2" xfId="4547"/>
    <cellStyle name="Примечание 2 6 3" xfId="3379"/>
    <cellStyle name="Примечание 2 7" xfId="4247"/>
    <cellStyle name="Примечание 2 8" xfId="3078"/>
    <cellStyle name="Примечание 2 9" xfId="2171"/>
    <cellStyle name="Примечание 20" xfId="2089"/>
    <cellStyle name="Примечание 20 2" xfId="3059"/>
    <cellStyle name="Примечание 21" xfId="1074"/>
    <cellStyle name="Примечание 21 2" xfId="6098"/>
    <cellStyle name="Примечание 22" xfId="6123"/>
    <cellStyle name="Примечание 23" xfId="2140"/>
    <cellStyle name="Примечание 24" xfId="8771"/>
    <cellStyle name="Примечание 3" xfId="68"/>
    <cellStyle name="Примечание 3 2" xfId="175"/>
    <cellStyle name="Примечание 3 2 2" xfId="412"/>
    <cellStyle name="Примечание 3 2 2 2" xfId="1458"/>
    <cellStyle name="Примечание 3 2 2 2 2" xfId="4905"/>
    <cellStyle name="Примечание 3 2 2 3" xfId="3737"/>
    <cellStyle name="Примечание 3 2 2 4" xfId="2532"/>
    <cellStyle name="Примечание 3 2 3" xfId="728"/>
    <cellStyle name="Примечание 3 2 3 2" xfId="1774"/>
    <cellStyle name="Примечание 3 2 3 2 2" xfId="5221"/>
    <cellStyle name="Примечание 3 2 3 3" xfId="4053"/>
    <cellStyle name="Примечание 3 2 3 4" xfId="2848"/>
    <cellStyle name="Примечание 3 2 4" xfId="1220"/>
    <cellStyle name="Примечание 3 2 4 2" xfId="4667"/>
    <cellStyle name="Примечание 3 2 4 3" xfId="3499"/>
    <cellStyle name="Примечание 3 2 5" xfId="4367"/>
    <cellStyle name="Примечание 3 2 6" xfId="3199"/>
    <cellStyle name="Примечание 3 2 7" xfId="2294"/>
    <cellStyle name="Примечание 3 3" xfId="518"/>
    <cellStyle name="Примечание 3 3 2" xfId="1564"/>
    <cellStyle name="Примечание 3 3 2 2" xfId="5011"/>
    <cellStyle name="Примечание 3 3 3" xfId="3843"/>
    <cellStyle name="Примечание 3 3 4" xfId="2638"/>
    <cellStyle name="Примечание 3 4" xfId="307"/>
    <cellStyle name="Примечание 3 4 2" xfId="1353"/>
    <cellStyle name="Примечание 3 4 2 2" xfId="4800"/>
    <cellStyle name="Примечание 3 4 3" xfId="3632"/>
    <cellStyle name="Примечание 3 4 4" xfId="2427"/>
    <cellStyle name="Примечание 3 5" xfId="623"/>
    <cellStyle name="Примечание 3 5 2" xfId="1669"/>
    <cellStyle name="Примечание 3 5 2 2" xfId="5116"/>
    <cellStyle name="Примечание 3 5 3" xfId="3948"/>
    <cellStyle name="Примечание 3 5 4" xfId="2743"/>
    <cellStyle name="Примечание 3 6" xfId="1115"/>
    <cellStyle name="Примечание 3 6 2" xfId="4562"/>
    <cellStyle name="Примечание 3 6 3" xfId="3394"/>
    <cellStyle name="Примечание 3 7" xfId="4262"/>
    <cellStyle name="Примечание 3 8" xfId="3094"/>
    <cellStyle name="Примечание 3 9" xfId="2187"/>
    <cellStyle name="Примечание 4" xfId="83"/>
    <cellStyle name="Примечание 4 2" xfId="188"/>
    <cellStyle name="Примечание 4 2 2" xfId="425"/>
    <cellStyle name="Примечание 4 2 2 2" xfId="1471"/>
    <cellStyle name="Примечание 4 2 2 2 2" xfId="4918"/>
    <cellStyle name="Примечание 4 2 2 3" xfId="3750"/>
    <cellStyle name="Примечание 4 2 2 4" xfId="2545"/>
    <cellStyle name="Примечание 4 2 3" xfId="741"/>
    <cellStyle name="Примечание 4 2 3 2" xfId="1787"/>
    <cellStyle name="Примечание 4 2 3 2 2" xfId="5234"/>
    <cellStyle name="Примечание 4 2 3 3" xfId="4066"/>
    <cellStyle name="Примечание 4 2 3 4" xfId="2861"/>
    <cellStyle name="Примечание 4 2 4" xfId="1233"/>
    <cellStyle name="Примечание 4 2 4 2" xfId="4680"/>
    <cellStyle name="Примечание 4 2 4 3" xfId="3512"/>
    <cellStyle name="Примечание 4 2 5" xfId="4380"/>
    <cellStyle name="Примечание 4 2 6" xfId="3212"/>
    <cellStyle name="Примечание 4 2 7" xfId="2307"/>
    <cellStyle name="Примечание 4 3" xfId="531"/>
    <cellStyle name="Примечание 4 3 2" xfId="1577"/>
    <cellStyle name="Примечание 4 3 2 2" xfId="5024"/>
    <cellStyle name="Примечание 4 3 3" xfId="3856"/>
    <cellStyle name="Примечание 4 3 4" xfId="2651"/>
    <cellStyle name="Примечание 4 4" xfId="320"/>
    <cellStyle name="Примечание 4 4 2" xfId="1366"/>
    <cellStyle name="Примечание 4 4 2 2" xfId="4813"/>
    <cellStyle name="Примечание 4 4 3" xfId="3645"/>
    <cellStyle name="Примечание 4 4 4" xfId="2440"/>
    <cellStyle name="Примечание 4 5" xfId="636"/>
    <cellStyle name="Примечание 4 5 2" xfId="1682"/>
    <cellStyle name="Примечание 4 5 2 2" xfId="5129"/>
    <cellStyle name="Примечание 4 5 3" xfId="3961"/>
    <cellStyle name="Примечание 4 5 4" xfId="2756"/>
    <cellStyle name="Примечание 4 6" xfId="1128"/>
    <cellStyle name="Примечание 4 6 2" xfId="4575"/>
    <cellStyle name="Примечание 4 6 3" xfId="3407"/>
    <cellStyle name="Примечание 4 7" xfId="4275"/>
    <cellStyle name="Примечание 4 8" xfId="3107"/>
    <cellStyle name="Примечание 4 9" xfId="2202"/>
    <cellStyle name="Примечание 5" xfId="96"/>
    <cellStyle name="Примечание 5 2" xfId="201"/>
    <cellStyle name="Примечание 5 2 2" xfId="438"/>
    <cellStyle name="Примечание 5 2 2 2" xfId="1484"/>
    <cellStyle name="Примечание 5 2 2 2 2" xfId="4931"/>
    <cellStyle name="Примечание 5 2 2 3" xfId="3763"/>
    <cellStyle name="Примечание 5 2 2 4" xfId="2558"/>
    <cellStyle name="Примечание 5 2 3" xfId="754"/>
    <cellStyle name="Примечание 5 2 3 2" xfId="1800"/>
    <cellStyle name="Примечание 5 2 3 2 2" xfId="5247"/>
    <cellStyle name="Примечание 5 2 3 3" xfId="4079"/>
    <cellStyle name="Примечание 5 2 3 4" xfId="2874"/>
    <cellStyle name="Примечание 5 2 4" xfId="1246"/>
    <cellStyle name="Примечание 5 2 4 2" xfId="4693"/>
    <cellStyle name="Примечание 5 2 4 3" xfId="3525"/>
    <cellStyle name="Примечание 5 2 5" xfId="4393"/>
    <cellStyle name="Примечание 5 2 6" xfId="3225"/>
    <cellStyle name="Примечание 5 2 7" xfId="2320"/>
    <cellStyle name="Примечание 5 3" xfId="544"/>
    <cellStyle name="Примечание 5 3 2" xfId="1590"/>
    <cellStyle name="Примечание 5 3 2 2" xfId="5037"/>
    <cellStyle name="Примечание 5 3 3" xfId="3869"/>
    <cellStyle name="Примечание 5 3 4" xfId="2664"/>
    <cellStyle name="Примечание 5 4" xfId="333"/>
    <cellStyle name="Примечание 5 4 2" xfId="1379"/>
    <cellStyle name="Примечание 5 4 2 2" xfId="4826"/>
    <cellStyle name="Примечание 5 4 3" xfId="3658"/>
    <cellStyle name="Примечание 5 4 4" xfId="2453"/>
    <cellStyle name="Примечание 5 5" xfId="649"/>
    <cellStyle name="Примечание 5 5 2" xfId="1695"/>
    <cellStyle name="Примечание 5 5 2 2" xfId="5142"/>
    <cellStyle name="Примечание 5 5 3" xfId="3974"/>
    <cellStyle name="Примечание 5 5 4" xfId="2769"/>
    <cellStyle name="Примечание 5 6" xfId="1141"/>
    <cellStyle name="Примечание 5 6 2" xfId="4588"/>
    <cellStyle name="Примечание 5 6 3" xfId="3420"/>
    <cellStyle name="Примечание 5 7" xfId="4288"/>
    <cellStyle name="Примечание 5 8" xfId="3120"/>
    <cellStyle name="Примечание 5 9" xfId="2215"/>
    <cellStyle name="Примечание 6" xfId="109"/>
    <cellStyle name="Примечание 6 2" xfId="214"/>
    <cellStyle name="Примечание 6 2 2" xfId="451"/>
    <cellStyle name="Примечание 6 2 2 2" xfId="1497"/>
    <cellStyle name="Примечание 6 2 2 2 2" xfId="4944"/>
    <cellStyle name="Примечание 6 2 2 3" xfId="3776"/>
    <cellStyle name="Примечание 6 2 2 4" xfId="2571"/>
    <cellStyle name="Примечание 6 2 3" xfId="767"/>
    <cellStyle name="Примечание 6 2 3 2" xfId="1813"/>
    <cellStyle name="Примечание 6 2 3 2 2" xfId="5260"/>
    <cellStyle name="Примечание 6 2 3 3" xfId="4092"/>
    <cellStyle name="Примечание 6 2 3 4" xfId="2887"/>
    <cellStyle name="Примечание 6 2 4" xfId="1259"/>
    <cellStyle name="Примечание 6 2 4 2" xfId="4706"/>
    <cellStyle name="Примечание 6 2 4 3" xfId="3538"/>
    <cellStyle name="Примечание 6 2 5" xfId="4406"/>
    <cellStyle name="Примечание 6 2 6" xfId="3238"/>
    <cellStyle name="Примечание 6 2 7" xfId="2333"/>
    <cellStyle name="Примечание 6 3" xfId="346"/>
    <cellStyle name="Примечание 6 3 2" xfId="1392"/>
    <cellStyle name="Примечание 6 3 2 2" xfId="4839"/>
    <cellStyle name="Примечание 6 3 3" xfId="3671"/>
    <cellStyle name="Примечание 6 3 4" xfId="2466"/>
    <cellStyle name="Примечание 6 4" xfId="662"/>
    <cellStyle name="Примечание 6 4 2" xfId="1708"/>
    <cellStyle name="Примечание 6 4 2 2" xfId="5155"/>
    <cellStyle name="Примечание 6 4 3" xfId="3987"/>
    <cellStyle name="Примечание 6 4 4" xfId="2782"/>
    <cellStyle name="Примечание 6 5" xfId="1154"/>
    <cellStyle name="Примечание 6 5 2" xfId="4601"/>
    <cellStyle name="Примечание 6 5 3" xfId="3433"/>
    <cellStyle name="Примечание 6 6" xfId="4301"/>
    <cellStyle name="Примечание 6 7" xfId="3133"/>
    <cellStyle name="Примечание 6 8" xfId="2228"/>
    <cellStyle name="Примечание 7" xfId="122"/>
    <cellStyle name="Примечание 7 2" xfId="227"/>
    <cellStyle name="Примечание 7 2 2" xfId="464"/>
    <cellStyle name="Примечание 7 2 2 2" xfId="1510"/>
    <cellStyle name="Примечание 7 2 2 2 2" xfId="4957"/>
    <cellStyle name="Примечание 7 2 2 3" xfId="3789"/>
    <cellStyle name="Примечание 7 2 2 4" xfId="2584"/>
    <cellStyle name="Примечание 7 2 3" xfId="780"/>
    <cellStyle name="Примечание 7 2 3 2" xfId="1826"/>
    <cellStyle name="Примечание 7 2 3 2 2" xfId="5273"/>
    <cellStyle name="Примечание 7 2 3 3" xfId="4105"/>
    <cellStyle name="Примечание 7 2 3 4" xfId="2900"/>
    <cellStyle name="Примечание 7 2 4" xfId="1272"/>
    <cellStyle name="Примечание 7 2 4 2" xfId="4719"/>
    <cellStyle name="Примечание 7 2 4 3" xfId="3551"/>
    <cellStyle name="Примечание 7 2 5" xfId="4419"/>
    <cellStyle name="Примечание 7 2 6" xfId="3251"/>
    <cellStyle name="Примечание 7 2 7" xfId="2346"/>
    <cellStyle name="Примечание 7 3" xfId="359"/>
    <cellStyle name="Примечание 7 3 2" xfId="1405"/>
    <cellStyle name="Примечание 7 3 2 2" xfId="4852"/>
    <cellStyle name="Примечание 7 3 3" xfId="3684"/>
    <cellStyle name="Примечание 7 3 4" xfId="2479"/>
    <cellStyle name="Примечание 7 4" xfId="675"/>
    <cellStyle name="Примечание 7 4 2" xfId="1721"/>
    <cellStyle name="Примечание 7 4 2 2" xfId="5168"/>
    <cellStyle name="Примечание 7 4 3" xfId="4000"/>
    <cellStyle name="Примечание 7 4 4" xfId="2795"/>
    <cellStyle name="Примечание 7 5" xfId="1167"/>
    <cellStyle name="Примечание 7 5 2" xfId="4614"/>
    <cellStyle name="Примечание 7 5 3" xfId="3446"/>
    <cellStyle name="Примечание 7 6" xfId="4314"/>
    <cellStyle name="Примечание 7 7" xfId="3146"/>
    <cellStyle name="Примечание 7 8" xfId="2241"/>
    <cellStyle name="Примечание 8" xfId="135"/>
    <cellStyle name="Примечание 8 2" xfId="240"/>
    <cellStyle name="Примечание 8 2 2" xfId="477"/>
    <cellStyle name="Примечание 8 2 2 2" xfId="1523"/>
    <cellStyle name="Примечание 8 2 2 2 2" xfId="4970"/>
    <cellStyle name="Примечание 8 2 2 3" xfId="3802"/>
    <cellStyle name="Примечание 8 2 2 4" xfId="2597"/>
    <cellStyle name="Примечание 8 2 3" xfId="793"/>
    <cellStyle name="Примечание 8 2 3 2" xfId="1839"/>
    <cellStyle name="Примечание 8 2 3 2 2" xfId="5286"/>
    <cellStyle name="Примечание 8 2 3 3" xfId="4118"/>
    <cellStyle name="Примечание 8 2 3 4" xfId="2913"/>
    <cellStyle name="Примечание 8 2 4" xfId="1285"/>
    <cellStyle name="Примечание 8 2 4 2" xfId="4732"/>
    <cellStyle name="Примечание 8 2 4 3" xfId="3564"/>
    <cellStyle name="Примечание 8 2 5" xfId="4432"/>
    <cellStyle name="Примечание 8 2 6" xfId="3264"/>
    <cellStyle name="Примечание 8 2 7" xfId="2359"/>
    <cellStyle name="Примечание 8 3" xfId="372"/>
    <cellStyle name="Примечание 8 3 2" xfId="1418"/>
    <cellStyle name="Примечание 8 3 2 2" xfId="4865"/>
    <cellStyle name="Примечание 8 3 3" xfId="3697"/>
    <cellStyle name="Примечание 8 3 4" xfId="2492"/>
    <cellStyle name="Примечание 8 4" xfId="688"/>
    <cellStyle name="Примечание 8 4 2" xfId="1734"/>
    <cellStyle name="Примечание 8 4 2 2" xfId="5181"/>
    <cellStyle name="Примечание 8 4 3" xfId="4013"/>
    <cellStyle name="Примечание 8 4 4" xfId="2808"/>
    <cellStyle name="Примечание 8 5" xfId="1180"/>
    <cellStyle name="Примечание 8 5 2" xfId="4627"/>
    <cellStyle name="Примечание 8 5 3" xfId="3459"/>
    <cellStyle name="Примечание 8 6" xfId="4327"/>
    <cellStyle name="Примечание 8 7" xfId="3159"/>
    <cellStyle name="Примечание 8 8" xfId="2254"/>
    <cellStyle name="Примечание 9" xfId="148"/>
    <cellStyle name="Примечание 9 2" xfId="385"/>
    <cellStyle name="Примечание 9 2 2" xfId="1431"/>
    <cellStyle name="Примечание 9 2 2 2" xfId="4878"/>
    <cellStyle name="Примечание 9 2 3" xfId="3710"/>
    <cellStyle name="Примечание 9 2 4" xfId="2505"/>
    <cellStyle name="Примечание 9 3" xfId="701"/>
    <cellStyle name="Примечание 9 3 2" xfId="1747"/>
    <cellStyle name="Примечание 9 3 2 2" xfId="5194"/>
    <cellStyle name="Примечание 9 3 3" xfId="4026"/>
    <cellStyle name="Примечание 9 3 4" xfId="2821"/>
    <cellStyle name="Примечание 9 4" xfId="1193"/>
    <cellStyle name="Примечание 9 4 2" xfId="4640"/>
    <cellStyle name="Примечание 9 4 3" xfId="3472"/>
    <cellStyle name="Примечание 9 5" xfId="4340"/>
    <cellStyle name="Примечание 9 6" xfId="3172"/>
    <cellStyle name="Примечание 9 7" xfId="2267"/>
    <cellStyle name="Процентный 2 2" xfId="45"/>
    <cellStyle name="Связанная ячейка" xfId="12" builtinId="24" customBuiltin="1"/>
    <cellStyle name="Текст предупреждения" xfId="14" builtinId="11" customBuiltin="1"/>
    <cellStyle name="Финансовый 2" xfId="1324"/>
    <cellStyle name="Финансовый 2 2" xfId="4771"/>
    <cellStyle name="Финансовый 2 3" xfId="3603"/>
    <cellStyle name="Финансовый 3" xfId="65"/>
    <cellStyle name="Финансовый 3 2" xfId="516"/>
    <cellStyle name="Финансовый 3 2 2" xfId="1562"/>
    <cellStyle name="Финансовый 3 2 2 2" xfId="5009"/>
    <cellStyle name="Финансовый 3 2 3" xfId="3841"/>
    <cellStyle name="Финансовый 3 2 4" xfId="2636"/>
    <cellStyle name="Финансовый 3 3" xfId="305"/>
    <cellStyle name="Финансовый 3 3 2" xfId="1351"/>
    <cellStyle name="Финансовый 3 3 2 2" xfId="4798"/>
    <cellStyle name="Финансовый 3 3 3" xfId="3630"/>
    <cellStyle name="Финансовый 3 3 4" xfId="2425"/>
    <cellStyle name="Финансовый 3 4" xfId="621"/>
    <cellStyle name="Финансовый 3 4 2" xfId="1667"/>
    <cellStyle name="Финансовый 3 4 2 2" xfId="5114"/>
    <cellStyle name="Финансовый 3 4 3" xfId="3946"/>
    <cellStyle name="Финансовый 3 4 4" xfId="2741"/>
    <cellStyle name="Финансовый 3 5" xfId="1112"/>
    <cellStyle name="Финансовый 3 5 2" xfId="4560"/>
    <cellStyle name="Финансовый 3 5 3" xfId="3392"/>
    <cellStyle name="Финансовый 3 6" xfId="4260"/>
    <cellStyle name="Финансовый 3 7" xfId="3091"/>
    <cellStyle name="Финансовый 3 8" xfId="2184"/>
    <cellStyle name="Финансовый 4" xfId="44"/>
    <cellStyle name="Финансовый 5" xfId="5376"/>
    <cellStyle name="Финансовый 6" xfId="4208"/>
    <cellStyle name="Финансовый 7" xfId="2398"/>
    <cellStyle name="Хороший" xfId="6" builtinId="26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C3:J51"/>
  <sheetViews>
    <sheetView view="pageBreakPreview" topLeftCell="A10" zoomScale="85" zoomScaleSheetLayoutView="85" workbookViewId="0">
      <selection activeCell="C33" sqref="C33:I34"/>
    </sheetView>
  </sheetViews>
  <sheetFormatPr defaultRowHeight="12.75"/>
  <cols>
    <col min="1" max="1" width="4.6640625" style="14" customWidth="1"/>
    <col min="2" max="2" width="1.5" style="14" customWidth="1"/>
    <col min="3" max="3" width="16.1640625" style="14" customWidth="1"/>
    <col min="4" max="4" width="12.33203125" style="14" customWidth="1"/>
    <col min="5" max="5" width="14.6640625" style="14" customWidth="1"/>
    <col min="6" max="6" width="15.33203125" style="14" customWidth="1"/>
    <col min="7" max="7" width="9.5" style="14" customWidth="1"/>
    <col min="8" max="8" width="10.6640625" style="14" customWidth="1"/>
    <col min="9" max="9" width="21" style="14" customWidth="1"/>
    <col min="10" max="10" width="10.6640625" style="14" customWidth="1"/>
    <col min="11" max="256" width="8.83203125" style="14"/>
    <col min="257" max="257" width="4.6640625" style="14" customWidth="1"/>
    <col min="258" max="258" width="1.5" style="14" customWidth="1"/>
    <col min="259" max="259" width="12.5" style="14" customWidth="1"/>
    <col min="260" max="260" width="12.33203125" style="14" customWidth="1"/>
    <col min="261" max="261" width="14.6640625" style="14" customWidth="1"/>
    <col min="262" max="262" width="15.33203125" style="14" customWidth="1"/>
    <col min="263" max="263" width="9.5" style="14" customWidth="1"/>
    <col min="264" max="264" width="10.6640625" style="14" customWidth="1"/>
    <col min="265" max="265" width="15" style="14" customWidth="1"/>
    <col min="266" max="266" width="10.6640625" style="14" customWidth="1"/>
    <col min="267" max="512" width="8.83203125" style="14"/>
    <col min="513" max="513" width="4.6640625" style="14" customWidth="1"/>
    <col min="514" max="514" width="1.5" style="14" customWidth="1"/>
    <col min="515" max="515" width="12.5" style="14" customWidth="1"/>
    <col min="516" max="516" width="12.33203125" style="14" customWidth="1"/>
    <col min="517" max="517" width="14.6640625" style="14" customWidth="1"/>
    <col min="518" max="518" width="15.33203125" style="14" customWidth="1"/>
    <col min="519" max="519" width="9.5" style="14" customWidth="1"/>
    <col min="520" max="520" width="10.6640625" style="14" customWidth="1"/>
    <col min="521" max="521" width="15" style="14" customWidth="1"/>
    <col min="522" max="522" width="10.6640625" style="14" customWidth="1"/>
    <col min="523" max="768" width="8.83203125" style="14"/>
    <col min="769" max="769" width="4.6640625" style="14" customWidth="1"/>
    <col min="770" max="770" width="1.5" style="14" customWidth="1"/>
    <col min="771" max="771" width="12.5" style="14" customWidth="1"/>
    <col min="772" max="772" width="12.33203125" style="14" customWidth="1"/>
    <col min="773" max="773" width="14.6640625" style="14" customWidth="1"/>
    <col min="774" max="774" width="15.33203125" style="14" customWidth="1"/>
    <col min="775" max="775" width="9.5" style="14" customWidth="1"/>
    <col min="776" max="776" width="10.6640625" style="14" customWidth="1"/>
    <col min="777" max="777" width="15" style="14" customWidth="1"/>
    <col min="778" max="778" width="10.6640625" style="14" customWidth="1"/>
    <col min="779" max="1024" width="8.83203125" style="14"/>
    <col min="1025" max="1025" width="4.6640625" style="14" customWidth="1"/>
    <col min="1026" max="1026" width="1.5" style="14" customWidth="1"/>
    <col min="1027" max="1027" width="12.5" style="14" customWidth="1"/>
    <col min="1028" max="1028" width="12.33203125" style="14" customWidth="1"/>
    <col min="1029" max="1029" width="14.6640625" style="14" customWidth="1"/>
    <col min="1030" max="1030" width="15.33203125" style="14" customWidth="1"/>
    <col min="1031" max="1031" width="9.5" style="14" customWidth="1"/>
    <col min="1032" max="1032" width="10.6640625" style="14" customWidth="1"/>
    <col min="1033" max="1033" width="15" style="14" customWidth="1"/>
    <col min="1034" max="1034" width="10.6640625" style="14" customWidth="1"/>
    <col min="1035" max="1280" width="8.83203125" style="14"/>
    <col min="1281" max="1281" width="4.6640625" style="14" customWidth="1"/>
    <col min="1282" max="1282" width="1.5" style="14" customWidth="1"/>
    <col min="1283" max="1283" width="12.5" style="14" customWidth="1"/>
    <col min="1284" max="1284" width="12.33203125" style="14" customWidth="1"/>
    <col min="1285" max="1285" width="14.6640625" style="14" customWidth="1"/>
    <col min="1286" max="1286" width="15.33203125" style="14" customWidth="1"/>
    <col min="1287" max="1287" width="9.5" style="14" customWidth="1"/>
    <col min="1288" max="1288" width="10.6640625" style="14" customWidth="1"/>
    <col min="1289" max="1289" width="15" style="14" customWidth="1"/>
    <col min="1290" max="1290" width="10.6640625" style="14" customWidth="1"/>
    <col min="1291" max="1536" width="8.83203125" style="14"/>
    <col min="1537" max="1537" width="4.6640625" style="14" customWidth="1"/>
    <col min="1538" max="1538" width="1.5" style="14" customWidth="1"/>
    <col min="1539" max="1539" width="12.5" style="14" customWidth="1"/>
    <col min="1540" max="1540" width="12.33203125" style="14" customWidth="1"/>
    <col min="1541" max="1541" width="14.6640625" style="14" customWidth="1"/>
    <col min="1542" max="1542" width="15.33203125" style="14" customWidth="1"/>
    <col min="1543" max="1543" width="9.5" style="14" customWidth="1"/>
    <col min="1544" max="1544" width="10.6640625" style="14" customWidth="1"/>
    <col min="1545" max="1545" width="15" style="14" customWidth="1"/>
    <col min="1546" max="1546" width="10.6640625" style="14" customWidth="1"/>
    <col min="1547" max="1792" width="8.83203125" style="14"/>
    <col min="1793" max="1793" width="4.6640625" style="14" customWidth="1"/>
    <col min="1794" max="1794" width="1.5" style="14" customWidth="1"/>
    <col min="1795" max="1795" width="12.5" style="14" customWidth="1"/>
    <col min="1796" max="1796" width="12.33203125" style="14" customWidth="1"/>
    <col min="1797" max="1797" width="14.6640625" style="14" customWidth="1"/>
    <col min="1798" max="1798" width="15.33203125" style="14" customWidth="1"/>
    <col min="1799" max="1799" width="9.5" style="14" customWidth="1"/>
    <col min="1800" max="1800" width="10.6640625" style="14" customWidth="1"/>
    <col min="1801" max="1801" width="15" style="14" customWidth="1"/>
    <col min="1802" max="1802" width="10.6640625" style="14" customWidth="1"/>
    <col min="1803" max="2048" width="8.83203125" style="14"/>
    <col min="2049" max="2049" width="4.6640625" style="14" customWidth="1"/>
    <col min="2050" max="2050" width="1.5" style="14" customWidth="1"/>
    <col min="2051" max="2051" width="12.5" style="14" customWidth="1"/>
    <col min="2052" max="2052" width="12.33203125" style="14" customWidth="1"/>
    <col min="2053" max="2053" width="14.6640625" style="14" customWidth="1"/>
    <col min="2054" max="2054" width="15.33203125" style="14" customWidth="1"/>
    <col min="2055" max="2055" width="9.5" style="14" customWidth="1"/>
    <col min="2056" max="2056" width="10.6640625" style="14" customWidth="1"/>
    <col min="2057" max="2057" width="15" style="14" customWidth="1"/>
    <col min="2058" max="2058" width="10.6640625" style="14" customWidth="1"/>
    <col min="2059" max="2304" width="8.83203125" style="14"/>
    <col min="2305" max="2305" width="4.6640625" style="14" customWidth="1"/>
    <col min="2306" max="2306" width="1.5" style="14" customWidth="1"/>
    <col min="2307" max="2307" width="12.5" style="14" customWidth="1"/>
    <col min="2308" max="2308" width="12.33203125" style="14" customWidth="1"/>
    <col min="2309" max="2309" width="14.6640625" style="14" customWidth="1"/>
    <col min="2310" max="2310" width="15.33203125" style="14" customWidth="1"/>
    <col min="2311" max="2311" width="9.5" style="14" customWidth="1"/>
    <col min="2312" max="2312" width="10.6640625" style="14" customWidth="1"/>
    <col min="2313" max="2313" width="15" style="14" customWidth="1"/>
    <col min="2314" max="2314" width="10.6640625" style="14" customWidth="1"/>
    <col min="2315" max="2560" width="8.83203125" style="14"/>
    <col min="2561" max="2561" width="4.6640625" style="14" customWidth="1"/>
    <col min="2562" max="2562" width="1.5" style="14" customWidth="1"/>
    <col min="2563" max="2563" width="12.5" style="14" customWidth="1"/>
    <col min="2564" max="2564" width="12.33203125" style="14" customWidth="1"/>
    <col min="2565" max="2565" width="14.6640625" style="14" customWidth="1"/>
    <col min="2566" max="2566" width="15.33203125" style="14" customWidth="1"/>
    <col min="2567" max="2567" width="9.5" style="14" customWidth="1"/>
    <col min="2568" max="2568" width="10.6640625" style="14" customWidth="1"/>
    <col min="2569" max="2569" width="15" style="14" customWidth="1"/>
    <col min="2570" max="2570" width="10.6640625" style="14" customWidth="1"/>
    <col min="2571" max="2816" width="8.83203125" style="14"/>
    <col min="2817" max="2817" width="4.6640625" style="14" customWidth="1"/>
    <col min="2818" max="2818" width="1.5" style="14" customWidth="1"/>
    <col min="2819" max="2819" width="12.5" style="14" customWidth="1"/>
    <col min="2820" max="2820" width="12.33203125" style="14" customWidth="1"/>
    <col min="2821" max="2821" width="14.6640625" style="14" customWidth="1"/>
    <col min="2822" max="2822" width="15.33203125" style="14" customWidth="1"/>
    <col min="2823" max="2823" width="9.5" style="14" customWidth="1"/>
    <col min="2824" max="2824" width="10.6640625" style="14" customWidth="1"/>
    <col min="2825" max="2825" width="15" style="14" customWidth="1"/>
    <col min="2826" max="2826" width="10.6640625" style="14" customWidth="1"/>
    <col min="2827" max="3072" width="8.83203125" style="14"/>
    <col min="3073" max="3073" width="4.6640625" style="14" customWidth="1"/>
    <col min="3074" max="3074" width="1.5" style="14" customWidth="1"/>
    <col min="3075" max="3075" width="12.5" style="14" customWidth="1"/>
    <col min="3076" max="3076" width="12.33203125" style="14" customWidth="1"/>
    <col min="3077" max="3077" width="14.6640625" style="14" customWidth="1"/>
    <col min="3078" max="3078" width="15.33203125" style="14" customWidth="1"/>
    <col min="3079" max="3079" width="9.5" style="14" customWidth="1"/>
    <col min="3080" max="3080" width="10.6640625" style="14" customWidth="1"/>
    <col min="3081" max="3081" width="15" style="14" customWidth="1"/>
    <col min="3082" max="3082" width="10.6640625" style="14" customWidth="1"/>
    <col min="3083" max="3328" width="8.83203125" style="14"/>
    <col min="3329" max="3329" width="4.6640625" style="14" customWidth="1"/>
    <col min="3330" max="3330" width="1.5" style="14" customWidth="1"/>
    <col min="3331" max="3331" width="12.5" style="14" customWidth="1"/>
    <col min="3332" max="3332" width="12.33203125" style="14" customWidth="1"/>
    <col min="3333" max="3333" width="14.6640625" style="14" customWidth="1"/>
    <col min="3334" max="3334" width="15.33203125" style="14" customWidth="1"/>
    <col min="3335" max="3335" width="9.5" style="14" customWidth="1"/>
    <col min="3336" max="3336" width="10.6640625" style="14" customWidth="1"/>
    <col min="3337" max="3337" width="15" style="14" customWidth="1"/>
    <col min="3338" max="3338" width="10.6640625" style="14" customWidth="1"/>
    <col min="3339" max="3584" width="8.83203125" style="14"/>
    <col min="3585" max="3585" width="4.6640625" style="14" customWidth="1"/>
    <col min="3586" max="3586" width="1.5" style="14" customWidth="1"/>
    <col min="3587" max="3587" width="12.5" style="14" customWidth="1"/>
    <col min="3588" max="3588" width="12.33203125" style="14" customWidth="1"/>
    <col min="3589" max="3589" width="14.6640625" style="14" customWidth="1"/>
    <col min="3590" max="3590" width="15.33203125" style="14" customWidth="1"/>
    <col min="3591" max="3591" width="9.5" style="14" customWidth="1"/>
    <col min="3592" max="3592" width="10.6640625" style="14" customWidth="1"/>
    <col min="3593" max="3593" width="15" style="14" customWidth="1"/>
    <col min="3594" max="3594" width="10.6640625" style="14" customWidth="1"/>
    <col min="3595" max="3840" width="8.83203125" style="14"/>
    <col min="3841" max="3841" width="4.6640625" style="14" customWidth="1"/>
    <col min="3842" max="3842" width="1.5" style="14" customWidth="1"/>
    <col min="3843" max="3843" width="12.5" style="14" customWidth="1"/>
    <col min="3844" max="3844" width="12.33203125" style="14" customWidth="1"/>
    <col min="3845" max="3845" width="14.6640625" style="14" customWidth="1"/>
    <col min="3846" max="3846" width="15.33203125" style="14" customWidth="1"/>
    <col min="3847" max="3847" width="9.5" style="14" customWidth="1"/>
    <col min="3848" max="3848" width="10.6640625" style="14" customWidth="1"/>
    <col min="3849" max="3849" width="15" style="14" customWidth="1"/>
    <col min="3850" max="3850" width="10.6640625" style="14" customWidth="1"/>
    <col min="3851" max="4096" width="8.83203125" style="14"/>
    <col min="4097" max="4097" width="4.6640625" style="14" customWidth="1"/>
    <col min="4098" max="4098" width="1.5" style="14" customWidth="1"/>
    <col min="4099" max="4099" width="12.5" style="14" customWidth="1"/>
    <col min="4100" max="4100" width="12.33203125" style="14" customWidth="1"/>
    <col min="4101" max="4101" width="14.6640625" style="14" customWidth="1"/>
    <col min="4102" max="4102" width="15.33203125" style="14" customWidth="1"/>
    <col min="4103" max="4103" width="9.5" style="14" customWidth="1"/>
    <col min="4104" max="4104" width="10.6640625" style="14" customWidth="1"/>
    <col min="4105" max="4105" width="15" style="14" customWidth="1"/>
    <col min="4106" max="4106" width="10.6640625" style="14" customWidth="1"/>
    <col min="4107" max="4352" width="8.83203125" style="14"/>
    <col min="4353" max="4353" width="4.6640625" style="14" customWidth="1"/>
    <col min="4354" max="4354" width="1.5" style="14" customWidth="1"/>
    <col min="4355" max="4355" width="12.5" style="14" customWidth="1"/>
    <col min="4356" max="4356" width="12.33203125" style="14" customWidth="1"/>
    <col min="4357" max="4357" width="14.6640625" style="14" customWidth="1"/>
    <col min="4358" max="4358" width="15.33203125" style="14" customWidth="1"/>
    <col min="4359" max="4359" width="9.5" style="14" customWidth="1"/>
    <col min="4360" max="4360" width="10.6640625" style="14" customWidth="1"/>
    <col min="4361" max="4361" width="15" style="14" customWidth="1"/>
    <col min="4362" max="4362" width="10.6640625" style="14" customWidth="1"/>
    <col min="4363" max="4608" width="8.83203125" style="14"/>
    <col min="4609" max="4609" width="4.6640625" style="14" customWidth="1"/>
    <col min="4610" max="4610" width="1.5" style="14" customWidth="1"/>
    <col min="4611" max="4611" width="12.5" style="14" customWidth="1"/>
    <col min="4612" max="4612" width="12.33203125" style="14" customWidth="1"/>
    <col min="4613" max="4613" width="14.6640625" style="14" customWidth="1"/>
    <col min="4614" max="4614" width="15.33203125" style="14" customWidth="1"/>
    <col min="4615" max="4615" width="9.5" style="14" customWidth="1"/>
    <col min="4616" max="4616" width="10.6640625" style="14" customWidth="1"/>
    <col min="4617" max="4617" width="15" style="14" customWidth="1"/>
    <col min="4618" max="4618" width="10.6640625" style="14" customWidth="1"/>
    <col min="4619" max="4864" width="8.83203125" style="14"/>
    <col min="4865" max="4865" width="4.6640625" style="14" customWidth="1"/>
    <col min="4866" max="4866" width="1.5" style="14" customWidth="1"/>
    <col min="4867" max="4867" width="12.5" style="14" customWidth="1"/>
    <col min="4868" max="4868" width="12.33203125" style="14" customWidth="1"/>
    <col min="4869" max="4869" width="14.6640625" style="14" customWidth="1"/>
    <col min="4870" max="4870" width="15.33203125" style="14" customWidth="1"/>
    <col min="4871" max="4871" width="9.5" style="14" customWidth="1"/>
    <col min="4872" max="4872" width="10.6640625" style="14" customWidth="1"/>
    <col min="4873" max="4873" width="15" style="14" customWidth="1"/>
    <col min="4874" max="4874" width="10.6640625" style="14" customWidth="1"/>
    <col min="4875" max="5120" width="8.83203125" style="14"/>
    <col min="5121" max="5121" width="4.6640625" style="14" customWidth="1"/>
    <col min="5122" max="5122" width="1.5" style="14" customWidth="1"/>
    <col min="5123" max="5123" width="12.5" style="14" customWidth="1"/>
    <col min="5124" max="5124" width="12.33203125" style="14" customWidth="1"/>
    <col min="5125" max="5125" width="14.6640625" style="14" customWidth="1"/>
    <col min="5126" max="5126" width="15.33203125" style="14" customWidth="1"/>
    <col min="5127" max="5127" width="9.5" style="14" customWidth="1"/>
    <col min="5128" max="5128" width="10.6640625" style="14" customWidth="1"/>
    <col min="5129" max="5129" width="15" style="14" customWidth="1"/>
    <col min="5130" max="5130" width="10.6640625" style="14" customWidth="1"/>
    <col min="5131" max="5376" width="8.83203125" style="14"/>
    <col min="5377" max="5377" width="4.6640625" style="14" customWidth="1"/>
    <col min="5378" max="5378" width="1.5" style="14" customWidth="1"/>
    <col min="5379" max="5379" width="12.5" style="14" customWidth="1"/>
    <col min="5380" max="5380" width="12.33203125" style="14" customWidth="1"/>
    <col min="5381" max="5381" width="14.6640625" style="14" customWidth="1"/>
    <col min="5382" max="5382" width="15.33203125" style="14" customWidth="1"/>
    <col min="5383" max="5383" width="9.5" style="14" customWidth="1"/>
    <col min="5384" max="5384" width="10.6640625" style="14" customWidth="1"/>
    <col min="5385" max="5385" width="15" style="14" customWidth="1"/>
    <col min="5386" max="5386" width="10.6640625" style="14" customWidth="1"/>
    <col min="5387" max="5632" width="8.83203125" style="14"/>
    <col min="5633" max="5633" width="4.6640625" style="14" customWidth="1"/>
    <col min="5634" max="5634" width="1.5" style="14" customWidth="1"/>
    <col min="5635" max="5635" width="12.5" style="14" customWidth="1"/>
    <col min="5636" max="5636" width="12.33203125" style="14" customWidth="1"/>
    <col min="5637" max="5637" width="14.6640625" style="14" customWidth="1"/>
    <col min="5638" max="5638" width="15.33203125" style="14" customWidth="1"/>
    <col min="5639" max="5639" width="9.5" style="14" customWidth="1"/>
    <col min="5640" max="5640" width="10.6640625" style="14" customWidth="1"/>
    <col min="5641" max="5641" width="15" style="14" customWidth="1"/>
    <col min="5642" max="5642" width="10.6640625" style="14" customWidth="1"/>
    <col min="5643" max="5888" width="8.83203125" style="14"/>
    <col min="5889" max="5889" width="4.6640625" style="14" customWidth="1"/>
    <col min="5890" max="5890" width="1.5" style="14" customWidth="1"/>
    <col min="5891" max="5891" width="12.5" style="14" customWidth="1"/>
    <col min="5892" max="5892" width="12.33203125" style="14" customWidth="1"/>
    <col min="5893" max="5893" width="14.6640625" style="14" customWidth="1"/>
    <col min="5894" max="5894" width="15.33203125" style="14" customWidth="1"/>
    <col min="5895" max="5895" width="9.5" style="14" customWidth="1"/>
    <col min="5896" max="5896" width="10.6640625" style="14" customWidth="1"/>
    <col min="5897" max="5897" width="15" style="14" customWidth="1"/>
    <col min="5898" max="5898" width="10.6640625" style="14" customWidth="1"/>
    <col min="5899" max="6144" width="8.83203125" style="14"/>
    <col min="6145" max="6145" width="4.6640625" style="14" customWidth="1"/>
    <col min="6146" max="6146" width="1.5" style="14" customWidth="1"/>
    <col min="6147" max="6147" width="12.5" style="14" customWidth="1"/>
    <col min="6148" max="6148" width="12.33203125" style="14" customWidth="1"/>
    <col min="6149" max="6149" width="14.6640625" style="14" customWidth="1"/>
    <col min="6150" max="6150" width="15.33203125" style="14" customWidth="1"/>
    <col min="6151" max="6151" width="9.5" style="14" customWidth="1"/>
    <col min="6152" max="6152" width="10.6640625" style="14" customWidth="1"/>
    <col min="6153" max="6153" width="15" style="14" customWidth="1"/>
    <col min="6154" max="6154" width="10.6640625" style="14" customWidth="1"/>
    <col min="6155" max="6400" width="8.83203125" style="14"/>
    <col min="6401" max="6401" width="4.6640625" style="14" customWidth="1"/>
    <col min="6402" max="6402" width="1.5" style="14" customWidth="1"/>
    <col min="6403" max="6403" width="12.5" style="14" customWidth="1"/>
    <col min="6404" max="6404" width="12.33203125" style="14" customWidth="1"/>
    <col min="6405" max="6405" width="14.6640625" style="14" customWidth="1"/>
    <col min="6406" max="6406" width="15.33203125" style="14" customWidth="1"/>
    <col min="6407" max="6407" width="9.5" style="14" customWidth="1"/>
    <col min="6408" max="6408" width="10.6640625" style="14" customWidth="1"/>
    <col min="6409" max="6409" width="15" style="14" customWidth="1"/>
    <col min="6410" max="6410" width="10.6640625" style="14" customWidth="1"/>
    <col min="6411" max="6656" width="8.83203125" style="14"/>
    <col min="6657" max="6657" width="4.6640625" style="14" customWidth="1"/>
    <col min="6658" max="6658" width="1.5" style="14" customWidth="1"/>
    <col min="6659" max="6659" width="12.5" style="14" customWidth="1"/>
    <col min="6660" max="6660" width="12.33203125" style="14" customWidth="1"/>
    <col min="6661" max="6661" width="14.6640625" style="14" customWidth="1"/>
    <col min="6662" max="6662" width="15.33203125" style="14" customWidth="1"/>
    <col min="6663" max="6663" width="9.5" style="14" customWidth="1"/>
    <col min="6664" max="6664" width="10.6640625" style="14" customWidth="1"/>
    <col min="6665" max="6665" width="15" style="14" customWidth="1"/>
    <col min="6666" max="6666" width="10.6640625" style="14" customWidth="1"/>
    <col min="6667" max="6912" width="8.83203125" style="14"/>
    <col min="6913" max="6913" width="4.6640625" style="14" customWidth="1"/>
    <col min="6914" max="6914" width="1.5" style="14" customWidth="1"/>
    <col min="6915" max="6915" width="12.5" style="14" customWidth="1"/>
    <col min="6916" max="6916" width="12.33203125" style="14" customWidth="1"/>
    <col min="6917" max="6917" width="14.6640625" style="14" customWidth="1"/>
    <col min="6918" max="6918" width="15.33203125" style="14" customWidth="1"/>
    <col min="6919" max="6919" width="9.5" style="14" customWidth="1"/>
    <col min="6920" max="6920" width="10.6640625" style="14" customWidth="1"/>
    <col min="6921" max="6921" width="15" style="14" customWidth="1"/>
    <col min="6922" max="6922" width="10.6640625" style="14" customWidth="1"/>
    <col min="6923" max="7168" width="8.83203125" style="14"/>
    <col min="7169" max="7169" width="4.6640625" style="14" customWidth="1"/>
    <col min="7170" max="7170" width="1.5" style="14" customWidth="1"/>
    <col min="7171" max="7171" width="12.5" style="14" customWidth="1"/>
    <col min="7172" max="7172" width="12.33203125" style="14" customWidth="1"/>
    <col min="7173" max="7173" width="14.6640625" style="14" customWidth="1"/>
    <col min="7174" max="7174" width="15.33203125" style="14" customWidth="1"/>
    <col min="7175" max="7175" width="9.5" style="14" customWidth="1"/>
    <col min="7176" max="7176" width="10.6640625" style="14" customWidth="1"/>
    <col min="7177" max="7177" width="15" style="14" customWidth="1"/>
    <col min="7178" max="7178" width="10.6640625" style="14" customWidth="1"/>
    <col min="7179" max="7424" width="8.83203125" style="14"/>
    <col min="7425" max="7425" width="4.6640625" style="14" customWidth="1"/>
    <col min="7426" max="7426" width="1.5" style="14" customWidth="1"/>
    <col min="7427" max="7427" width="12.5" style="14" customWidth="1"/>
    <col min="7428" max="7428" width="12.33203125" style="14" customWidth="1"/>
    <col min="7429" max="7429" width="14.6640625" style="14" customWidth="1"/>
    <col min="7430" max="7430" width="15.33203125" style="14" customWidth="1"/>
    <col min="7431" max="7431" width="9.5" style="14" customWidth="1"/>
    <col min="7432" max="7432" width="10.6640625" style="14" customWidth="1"/>
    <col min="7433" max="7433" width="15" style="14" customWidth="1"/>
    <col min="7434" max="7434" width="10.6640625" style="14" customWidth="1"/>
    <col min="7435" max="7680" width="8.83203125" style="14"/>
    <col min="7681" max="7681" width="4.6640625" style="14" customWidth="1"/>
    <col min="7682" max="7682" width="1.5" style="14" customWidth="1"/>
    <col min="7683" max="7683" width="12.5" style="14" customWidth="1"/>
    <col min="7684" max="7684" width="12.33203125" style="14" customWidth="1"/>
    <col min="7685" max="7685" width="14.6640625" style="14" customWidth="1"/>
    <col min="7686" max="7686" width="15.33203125" style="14" customWidth="1"/>
    <col min="7687" max="7687" width="9.5" style="14" customWidth="1"/>
    <col min="7688" max="7688" width="10.6640625" style="14" customWidth="1"/>
    <col min="7689" max="7689" width="15" style="14" customWidth="1"/>
    <col min="7690" max="7690" width="10.6640625" style="14" customWidth="1"/>
    <col min="7691" max="7936" width="8.83203125" style="14"/>
    <col min="7937" max="7937" width="4.6640625" style="14" customWidth="1"/>
    <col min="7938" max="7938" width="1.5" style="14" customWidth="1"/>
    <col min="7939" max="7939" width="12.5" style="14" customWidth="1"/>
    <col min="7940" max="7940" width="12.33203125" style="14" customWidth="1"/>
    <col min="7941" max="7941" width="14.6640625" style="14" customWidth="1"/>
    <col min="7942" max="7942" width="15.33203125" style="14" customWidth="1"/>
    <col min="7943" max="7943" width="9.5" style="14" customWidth="1"/>
    <col min="7944" max="7944" width="10.6640625" style="14" customWidth="1"/>
    <col min="7945" max="7945" width="15" style="14" customWidth="1"/>
    <col min="7946" max="7946" width="10.6640625" style="14" customWidth="1"/>
    <col min="7947" max="8192" width="8.83203125" style="14"/>
    <col min="8193" max="8193" width="4.6640625" style="14" customWidth="1"/>
    <col min="8194" max="8194" width="1.5" style="14" customWidth="1"/>
    <col min="8195" max="8195" width="12.5" style="14" customWidth="1"/>
    <col min="8196" max="8196" width="12.33203125" style="14" customWidth="1"/>
    <col min="8197" max="8197" width="14.6640625" style="14" customWidth="1"/>
    <col min="8198" max="8198" width="15.33203125" style="14" customWidth="1"/>
    <col min="8199" max="8199" width="9.5" style="14" customWidth="1"/>
    <col min="8200" max="8200" width="10.6640625" style="14" customWidth="1"/>
    <col min="8201" max="8201" width="15" style="14" customWidth="1"/>
    <col min="8202" max="8202" width="10.6640625" style="14" customWidth="1"/>
    <col min="8203" max="8448" width="8.83203125" style="14"/>
    <col min="8449" max="8449" width="4.6640625" style="14" customWidth="1"/>
    <col min="8450" max="8450" width="1.5" style="14" customWidth="1"/>
    <col min="8451" max="8451" width="12.5" style="14" customWidth="1"/>
    <col min="8452" max="8452" width="12.33203125" style="14" customWidth="1"/>
    <col min="8453" max="8453" width="14.6640625" style="14" customWidth="1"/>
    <col min="8454" max="8454" width="15.33203125" style="14" customWidth="1"/>
    <col min="8455" max="8455" width="9.5" style="14" customWidth="1"/>
    <col min="8456" max="8456" width="10.6640625" style="14" customWidth="1"/>
    <col min="8457" max="8457" width="15" style="14" customWidth="1"/>
    <col min="8458" max="8458" width="10.6640625" style="14" customWidth="1"/>
    <col min="8459" max="8704" width="8.83203125" style="14"/>
    <col min="8705" max="8705" width="4.6640625" style="14" customWidth="1"/>
    <col min="8706" max="8706" width="1.5" style="14" customWidth="1"/>
    <col min="8707" max="8707" width="12.5" style="14" customWidth="1"/>
    <col min="8708" max="8708" width="12.33203125" style="14" customWidth="1"/>
    <col min="8709" max="8709" width="14.6640625" style="14" customWidth="1"/>
    <col min="8710" max="8710" width="15.33203125" style="14" customWidth="1"/>
    <col min="8711" max="8711" width="9.5" style="14" customWidth="1"/>
    <col min="8712" max="8712" width="10.6640625" style="14" customWidth="1"/>
    <col min="8713" max="8713" width="15" style="14" customWidth="1"/>
    <col min="8714" max="8714" width="10.6640625" style="14" customWidth="1"/>
    <col min="8715" max="8960" width="8.83203125" style="14"/>
    <col min="8961" max="8961" width="4.6640625" style="14" customWidth="1"/>
    <col min="8962" max="8962" width="1.5" style="14" customWidth="1"/>
    <col min="8963" max="8963" width="12.5" style="14" customWidth="1"/>
    <col min="8964" max="8964" width="12.33203125" style="14" customWidth="1"/>
    <col min="8965" max="8965" width="14.6640625" style="14" customWidth="1"/>
    <col min="8966" max="8966" width="15.33203125" style="14" customWidth="1"/>
    <col min="8967" max="8967" width="9.5" style="14" customWidth="1"/>
    <col min="8968" max="8968" width="10.6640625" style="14" customWidth="1"/>
    <col min="8969" max="8969" width="15" style="14" customWidth="1"/>
    <col min="8970" max="8970" width="10.6640625" style="14" customWidth="1"/>
    <col min="8971" max="9216" width="8.83203125" style="14"/>
    <col min="9217" max="9217" width="4.6640625" style="14" customWidth="1"/>
    <col min="9218" max="9218" width="1.5" style="14" customWidth="1"/>
    <col min="9219" max="9219" width="12.5" style="14" customWidth="1"/>
    <col min="9220" max="9220" width="12.33203125" style="14" customWidth="1"/>
    <col min="9221" max="9221" width="14.6640625" style="14" customWidth="1"/>
    <col min="9222" max="9222" width="15.33203125" style="14" customWidth="1"/>
    <col min="9223" max="9223" width="9.5" style="14" customWidth="1"/>
    <col min="9224" max="9224" width="10.6640625" style="14" customWidth="1"/>
    <col min="9225" max="9225" width="15" style="14" customWidth="1"/>
    <col min="9226" max="9226" width="10.6640625" style="14" customWidth="1"/>
    <col min="9227" max="9472" width="8.83203125" style="14"/>
    <col min="9473" max="9473" width="4.6640625" style="14" customWidth="1"/>
    <col min="9474" max="9474" width="1.5" style="14" customWidth="1"/>
    <col min="9475" max="9475" width="12.5" style="14" customWidth="1"/>
    <col min="9476" max="9476" width="12.33203125" style="14" customWidth="1"/>
    <col min="9477" max="9477" width="14.6640625" style="14" customWidth="1"/>
    <col min="9478" max="9478" width="15.33203125" style="14" customWidth="1"/>
    <col min="9479" max="9479" width="9.5" style="14" customWidth="1"/>
    <col min="9480" max="9480" width="10.6640625" style="14" customWidth="1"/>
    <col min="9481" max="9481" width="15" style="14" customWidth="1"/>
    <col min="9482" max="9482" width="10.6640625" style="14" customWidth="1"/>
    <col min="9483" max="9728" width="8.83203125" style="14"/>
    <col min="9729" max="9729" width="4.6640625" style="14" customWidth="1"/>
    <col min="9730" max="9730" width="1.5" style="14" customWidth="1"/>
    <col min="9731" max="9731" width="12.5" style="14" customWidth="1"/>
    <col min="9732" max="9732" width="12.33203125" style="14" customWidth="1"/>
    <col min="9733" max="9733" width="14.6640625" style="14" customWidth="1"/>
    <col min="9734" max="9734" width="15.33203125" style="14" customWidth="1"/>
    <col min="9735" max="9735" width="9.5" style="14" customWidth="1"/>
    <col min="9736" max="9736" width="10.6640625" style="14" customWidth="1"/>
    <col min="9737" max="9737" width="15" style="14" customWidth="1"/>
    <col min="9738" max="9738" width="10.6640625" style="14" customWidth="1"/>
    <col min="9739" max="9984" width="8.83203125" style="14"/>
    <col min="9985" max="9985" width="4.6640625" style="14" customWidth="1"/>
    <col min="9986" max="9986" width="1.5" style="14" customWidth="1"/>
    <col min="9987" max="9987" width="12.5" style="14" customWidth="1"/>
    <col min="9988" max="9988" width="12.33203125" style="14" customWidth="1"/>
    <col min="9989" max="9989" width="14.6640625" style="14" customWidth="1"/>
    <col min="9990" max="9990" width="15.33203125" style="14" customWidth="1"/>
    <col min="9991" max="9991" width="9.5" style="14" customWidth="1"/>
    <col min="9992" max="9992" width="10.6640625" style="14" customWidth="1"/>
    <col min="9993" max="9993" width="15" style="14" customWidth="1"/>
    <col min="9994" max="9994" width="10.6640625" style="14" customWidth="1"/>
    <col min="9995" max="10240" width="8.83203125" style="14"/>
    <col min="10241" max="10241" width="4.6640625" style="14" customWidth="1"/>
    <col min="10242" max="10242" width="1.5" style="14" customWidth="1"/>
    <col min="10243" max="10243" width="12.5" style="14" customWidth="1"/>
    <col min="10244" max="10244" width="12.33203125" style="14" customWidth="1"/>
    <col min="10245" max="10245" width="14.6640625" style="14" customWidth="1"/>
    <col min="10246" max="10246" width="15.33203125" style="14" customWidth="1"/>
    <col min="10247" max="10247" width="9.5" style="14" customWidth="1"/>
    <col min="10248" max="10248" width="10.6640625" style="14" customWidth="1"/>
    <col min="10249" max="10249" width="15" style="14" customWidth="1"/>
    <col min="10250" max="10250" width="10.6640625" style="14" customWidth="1"/>
    <col min="10251" max="10496" width="8.83203125" style="14"/>
    <col min="10497" max="10497" width="4.6640625" style="14" customWidth="1"/>
    <col min="10498" max="10498" width="1.5" style="14" customWidth="1"/>
    <col min="10499" max="10499" width="12.5" style="14" customWidth="1"/>
    <col min="10500" max="10500" width="12.33203125" style="14" customWidth="1"/>
    <col min="10501" max="10501" width="14.6640625" style="14" customWidth="1"/>
    <col min="10502" max="10502" width="15.33203125" style="14" customWidth="1"/>
    <col min="10503" max="10503" width="9.5" style="14" customWidth="1"/>
    <col min="10504" max="10504" width="10.6640625" style="14" customWidth="1"/>
    <col min="10505" max="10505" width="15" style="14" customWidth="1"/>
    <col min="10506" max="10506" width="10.6640625" style="14" customWidth="1"/>
    <col min="10507" max="10752" width="8.83203125" style="14"/>
    <col min="10753" max="10753" width="4.6640625" style="14" customWidth="1"/>
    <col min="10754" max="10754" width="1.5" style="14" customWidth="1"/>
    <col min="10755" max="10755" width="12.5" style="14" customWidth="1"/>
    <col min="10756" max="10756" width="12.33203125" style="14" customWidth="1"/>
    <col min="10757" max="10757" width="14.6640625" style="14" customWidth="1"/>
    <col min="10758" max="10758" width="15.33203125" style="14" customWidth="1"/>
    <col min="10759" max="10759" width="9.5" style="14" customWidth="1"/>
    <col min="10760" max="10760" width="10.6640625" style="14" customWidth="1"/>
    <col min="10761" max="10761" width="15" style="14" customWidth="1"/>
    <col min="10762" max="10762" width="10.6640625" style="14" customWidth="1"/>
    <col min="10763" max="11008" width="8.83203125" style="14"/>
    <col min="11009" max="11009" width="4.6640625" style="14" customWidth="1"/>
    <col min="11010" max="11010" width="1.5" style="14" customWidth="1"/>
    <col min="11011" max="11011" width="12.5" style="14" customWidth="1"/>
    <col min="11012" max="11012" width="12.33203125" style="14" customWidth="1"/>
    <col min="11013" max="11013" width="14.6640625" style="14" customWidth="1"/>
    <col min="11014" max="11014" width="15.33203125" style="14" customWidth="1"/>
    <col min="11015" max="11015" width="9.5" style="14" customWidth="1"/>
    <col min="11016" max="11016" width="10.6640625" style="14" customWidth="1"/>
    <col min="11017" max="11017" width="15" style="14" customWidth="1"/>
    <col min="11018" max="11018" width="10.6640625" style="14" customWidth="1"/>
    <col min="11019" max="11264" width="8.83203125" style="14"/>
    <col min="11265" max="11265" width="4.6640625" style="14" customWidth="1"/>
    <col min="11266" max="11266" width="1.5" style="14" customWidth="1"/>
    <col min="11267" max="11267" width="12.5" style="14" customWidth="1"/>
    <col min="11268" max="11268" width="12.33203125" style="14" customWidth="1"/>
    <col min="11269" max="11269" width="14.6640625" style="14" customWidth="1"/>
    <col min="11270" max="11270" width="15.33203125" style="14" customWidth="1"/>
    <col min="11271" max="11271" width="9.5" style="14" customWidth="1"/>
    <col min="11272" max="11272" width="10.6640625" style="14" customWidth="1"/>
    <col min="11273" max="11273" width="15" style="14" customWidth="1"/>
    <col min="11274" max="11274" width="10.6640625" style="14" customWidth="1"/>
    <col min="11275" max="11520" width="8.83203125" style="14"/>
    <col min="11521" max="11521" width="4.6640625" style="14" customWidth="1"/>
    <col min="11522" max="11522" width="1.5" style="14" customWidth="1"/>
    <col min="11523" max="11523" width="12.5" style="14" customWidth="1"/>
    <col min="11524" max="11524" width="12.33203125" style="14" customWidth="1"/>
    <col min="11525" max="11525" width="14.6640625" style="14" customWidth="1"/>
    <col min="11526" max="11526" width="15.33203125" style="14" customWidth="1"/>
    <col min="11527" max="11527" width="9.5" style="14" customWidth="1"/>
    <col min="11528" max="11528" width="10.6640625" style="14" customWidth="1"/>
    <col min="11529" max="11529" width="15" style="14" customWidth="1"/>
    <col min="11530" max="11530" width="10.6640625" style="14" customWidth="1"/>
    <col min="11531" max="11776" width="8.83203125" style="14"/>
    <col min="11777" max="11777" width="4.6640625" style="14" customWidth="1"/>
    <col min="11778" max="11778" width="1.5" style="14" customWidth="1"/>
    <col min="11779" max="11779" width="12.5" style="14" customWidth="1"/>
    <col min="11780" max="11780" width="12.33203125" style="14" customWidth="1"/>
    <col min="11781" max="11781" width="14.6640625" style="14" customWidth="1"/>
    <col min="11782" max="11782" width="15.33203125" style="14" customWidth="1"/>
    <col min="11783" max="11783" width="9.5" style="14" customWidth="1"/>
    <col min="11784" max="11784" width="10.6640625" style="14" customWidth="1"/>
    <col min="11785" max="11785" width="15" style="14" customWidth="1"/>
    <col min="11786" max="11786" width="10.6640625" style="14" customWidth="1"/>
    <col min="11787" max="12032" width="8.83203125" style="14"/>
    <col min="12033" max="12033" width="4.6640625" style="14" customWidth="1"/>
    <col min="12034" max="12034" width="1.5" style="14" customWidth="1"/>
    <col min="12035" max="12035" width="12.5" style="14" customWidth="1"/>
    <col min="12036" max="12036" width="12.33203125" style="14" customWidth="1"/>
    <col min="12037" max="12037" width="14.6640625" style="14" customWidth="1"/>
    <col min="12038" max="12038" width="15.33203125" style="14" customWidth="1"/>
    <col min="12039" max="12039" width="9.5" style="14" customWidth="1"/>
    <col min="12040" max="12040" width="10.6640625" style="14" customWidth="1"/>
    <col min="12041" max="12041" width="15" style="14" customWidth="1"/>
    <col min="12042" max="12042" width="10.6640625" style="14" customWidth="1"/>
    <col min="12043" max="12288" width="8.83203125" style="14"/>
    <col min="12289" max="12289" width="4.6640625" style="14" customWidth="1"/>
    <col min="12290" max="12290" width="1.5" style="14" customWidth="1"/>
    <col min="12291" max="12291" width="12.5" style="14" customWidth="1"/>
    <col min="12292" max="12292" width="12.33203125" style="14" customWidth="1"/>
    <col min="12293" max="12293" width="14.6640625" style="14" customWidth="1"/>
    <col min="12294" max="12294" width="15.33203125" style="14" customWidth="1"/>
    <col min="12295" max="12295" width="9.5" style="14" customWidth="1"/>
    <col min="12296" max="12296" width="10.6640625" style="14" customWidth="1"/>
    <col min="12297" max="12297" width="15" style="14" customWidth="1"/>
    <col min="12298" max="12298" width="10.6640625" style="14" customWidth="1"/>
    <col min="12299" max="12544" width="8.83203125" style="14"/>
    <col min="12545" max="12545" width="4.6640625" style="14" customWidth="1"/>
    <col min="12546" max="12546" width="1.5" style="14" customWidth="1"/>
    <col min="12547" max="12547" width="12.5" style="14" customWidth="1"/>
    <col min="12548" max="12548" width="12.33203125" style="14" customWidth="1"/>
    <col min="12549" max="12549" width="14.6640625" style="14" customWidth="1"/>
    <col min="12550" max="12550" width="15.33203125" style="14" customWidth="1"/>
    <col min="12551" max="12551" width="9.5" style="14" customWidth="1"/>
    <col min="12552" max="12552" width="10.6640625" style="14" customWidth="1"/>
    <col min="12553" max="12553" width="15" style="14" customWidth="1"/>
    <col min="12554" max="12554" width="10.6640625" style="14" customWidth="1"/>
    <col min="12555" max="12800" width="8.83203125" style="14"/>
    <col min="12801" max="12801" width="4.6640625" style="14" customWidth="1"/>
    <col min="12802" max="12802" width="1.5" style="14" customWidth="1"/>
    <col min="12803" max="12803" width="12.5" style="14" customWidth="1"/>
    <col min="12804" max="12804" width="12.33203125" style="14" customWidth="1"/>
    <col min="12805" max="12805" width="14.6640625" style="14" customWidth="1"/>
    <col min="12806" max="12806" width="15.33203125" style="14" customWidth="1"/>
    <col min="12807" max="12807" width="9.5" style="14" customWidth="1"/>
    <col min="12808" max="12808" width="10.6640625" style="14" customWidth="1"/>
    <col min="12809" max="12809" width="15" style="14" customWidth="1"/>
    <col min="12810" max="12810" width="10.6640625" style="14" customWidth="1"/>
    <col min="12811" max="13056" width="8.83203125" style="14"/>
    <col min="13057" max="13057" width="4.6640625" style="14" customWidth="1"/>
    <col min="13058" max="13058" width="1.5" style="14" customWidth="1"/>
    <col min="13059" max="13059" width="12.5" style="14" customWidth="1"/>
    <col min="13060" max="13060" width="12.33203125" style="14" customWidth="1"/>
    <col min="13061" max="13061" width="14.6640625" style="14" customWidth="1"/>
    <col min="13062" max="13062" width="15.33203125" style="14" customWidth="1"/>
    <col min="13063" max="13063" width="9.5" style="14" customWidth="1"/>
    <col min="13064" max="13064" width="10.6640625" style="14" customWidth="1"/>
    <col min="13065" max="13065" width="15" style="14" customWidth="1"/>
    <col min="13066" max="13066" width="10.6640625" style="14" customWidth="1"/>
    <col min="13067" max="13312" width="8.83203125" style="14"/>
    <col min="13313" max="13313" width="4.6640625" style="14" customWidth="1"/>
    <col min="13314" max="13314" width="1.5" style="14" customWidth="1"/>
    <col min="13315" max="13315" width="12.5" style="14" customWidth="1"/>
    <col min="13316" max="13316" width="12.33203125" style="14" customWidth="1"/>
    <col min="13317" max="13317" width="14.6640625" style="14" customWidth="1"/>
    <col min="13318" max="13318" width="15.33203125" style="14" customWidth="1"/>
    <col min="13319" max="13319" width="9.5" style="14" customWidth="1"/>
    <col min="13320" max="13320" width="10.6640625" style="14" customWidth="1"/>
    <col min="13321" max="13321" width="15" style="14" customWidth="1"/>
    <col min="13322" max="13322" width="10.6640625" style="14" customWidth="1"/>
    <col min="13323" max="13568" width="8.83203125" style="14"/>
    <col min="13569" max="13569" width="4.6640625" style="14" customWidth="1"/>
    <col min="13570" max="13570" width="1.5" style="14" customWidth="1"/>
    <col min="13571" max="13571" width="12.5" style="14" customWidth="1"/>
    <col min="13572" max="13572" width="12.33203125" style="14" customWidth="1"/>
    <col min="13573" max="13573" width="14.6640625" style="14" customWidth="1"/>
    <col min="13574" max="13574" width="15.33203125" style="14" customWidth="1"/>
    <col min="13575" max="13575" width="9.5" style="14" customWidth="1"/>
    <col min="13576" max="13576" width="10.6640625" style="14" customWidth="1"/>
    <col min="13577" max="13577" width="15" style="14" customWidth="1"/>
    <col min="13578" max="13578" width="10.6640625" style="14" customWidth="1"/>
    <col min="13579" max="13824" width="8.83203125" style="14"/>
    <col min="13825" max="13825" width="4.6640625" style="14" customWidth="1"/>
    <col min="13826" max="13826" width="1.5" style="14" customWidth="1"/>
    <col min="13827" max="13827" width="12.5" style="14" customWidth="1"/>
    <col min="13828" max="13828" width="12.33203125" style="14" customWidth="1"/>
    <col min="13829" max="13829" width="14.6640625" style="14" customWidth="1"/>
    <col min="13830" max="13830" width="15.33203125" style="14" customWidth="1"/>
    <col min="13831" max="13831" width="9.5" style="14" customWidth="1"/>
    <col min="13832" max="13832" width="10.6640625" style="14" customWidth="1"/>
    <col min="13833" max="13833" width="15" style="14" customWidth="1"/>
    <col min="13834" max="13834" width="10.6640625" style="14" customWidth="1"/>
    <col min="13835" max="14080" width="8.83203125" style="14"/>
    <col min="14081" max="14081" width="4.6640625" style="14" customWidth="1"/>
    <col min="14082" max="14082" width="1.5" style="14" customWidth="1"/>
    <col min="14083" max="14083" width="12.5" style="14" customWidth="1"/>
    <col min="14084" max="14084" width="12.33203125" style="14" customWidth="1"/>
    <col min="14085" max="14085" width="14.6640625" style="14" customWidth="1"/>
    <col min="14086" max="14086" width="15.33203125" style="14" customWidth="1"/>
    <col min="14087" max="14087" width="9.5" style="14" customWidth="1"/>
    <col min="14088" max="14088" width="10.6640625" style="14" customWidth="1"/>
    <col min="14089" max="14089" width="15" style="14" customWidth="1"/>
    <col min="14090" max="14090" width="10.6640625" style="14" customWidth="1"/>
    <col min="14091" max="14336" width="8.83203125" style="14"/>
    <col min="14337" max="14337" width="4.6640625" style="14" customWidth="1"/>
    <col min="14338" max="14338" width="1.5" style="14" customWidth="1"/>
    <col min="14339" max="14339" width="12.5" style="14" customWidth="1"/>
    <col min="14340" max="14340" width="12.33203125" style="14" customWidth="1"/>
    <col min="14341" max="14341" width="14.6640625" style="14" customWidth="1"/>
    <col min="14342" max="14342" width="15.33203125" style="14" customWidth="1"/>
    <col min="14343" max="14343" width="9.5" style="14" customWidth="1"/>
    <col min="14344" max="14344" width="10.6640625" style="14" customWidth="1"/>
    <col min="14345" max="14345" width="15" style="14" customWidth="1"/>
    <col min="14346" max="14346" width="10.6640625" style="14" customWidth="1"/>
    <col min="14347" max="14592" width="8.83203125" style="14"/>
    <col min="14593" max="14593" width="4.6640625" style="14" customWidth="1"/>
    <col min="14594" max="14594" width="1.5" style="14" customWidth="1"/>
    <col min="14595" max="14595" width="12.5" style="14" customWidth="1"/>
    <col min="14596" max="14596" width="12.33203125" style="14" customWidth="1"/>
    <col min="14597" max="14597" width="14.6640625" style="14" customWidth="1"/>
    <col min="14598" max="14598" width="15.33203125" style="14" customWidth="1"/>
    <col min="14599" max="14599" width="9.5" style="14" customWidth="1"/>
    <col min="14600" max="14600" width="10.6640625" style="14" customWidth="1"/>
    <col min="14601" max="14601" width="15" style="14" customWidth="1"/>
    <col min="14602" max="14602" width="10.6640625" style="14" customWidth="1"/>
    <col min="14603" max="14848" width="8.83203125" style="14"/>
    <col min="14849" max="14849" width="4.6640625" style="14" customWidth="1"/>
    <col min="14850" max="14850" width="1.5" style="14" customWidth="1"/>
    <col min="14851" max="14851" width="12.5" style="14" customWidth="1"/>
    <col min="14852" max="14852" width="12.33203125" style="14" customWidth="1"/>
    <col min="14853" max="14853" width="14.6640625" style="14" customWidth="1"/>
    <col min="14854" max="14854" width="15.33203125" style="14" customWidth="1"/>
    <col min="14855" max="14855" width="9.5" style="14" customWidth="1"/>
    <col min="14856" max="14856" width="10.6640625" style="14" customWidth="1"/>
    <col min="14857" max="14857" width="15" style="14" customWidth="1"/>
    <col min="14858" max="14858" width="10.6640625" style="14" customWidth="1"/>
    <col min="14859" max="15104" width="8.83203125" style="14"/>
    <col min="15105" max="15105" width="4.6640625" style="14" customWidth="1"/>
    <col min="15106" max="15106" width="1.5" style="14" customWidth="1"/>
    <col min="15107" max="15107" width="12.5" style="14" customWidth="1"/>
    <col min="15108" max="15108" width="12.33203125" style="14" customWidth="1"/>
    <col min="15109" max="15109" width="14.6640625" style="14" customWidth="1"/>
    <col min="15110" max="15110" width="15.33203125" style="14" customWidth="1"/>
    <col min="15111" max="15111" width="9.5" style="14" customWidth="1"/>
    <col min="15112" max="15112" width="10.6640625" style="14" customWidth="1"/>
    <col min="15113" max="15113" width="15" style="14" customWidth="1"/>
    <col min="15114" max="15114" width="10.6640625" style="14" customWidth="1"/>
    <col min="15115" max="15360" width="8.83203125" style="14"/>
    <col min="15361" max="15361" width="4.6640625" style="14" customWidth="1"/>
    <col min="15362" max="15362" width="1.5" style="14" customWidth="1"/>
    <col min="15363" max="15363" width="12.5" style="14" customWidth="1"/>
    <col min="15364" max="15364" width="12.33203125" style="14" customWidth="1"/>
    <col min="15365" max="15365" width="14.6640625" style="14" customWidth="1"/>
    <col min="15366" max="15366" width="15.33203125" style="14" customWidth="1"/>
    <col min="15367" max="15367" width="9.5" style="14" customWidth="1"/>
    <col min="15368" max="15368" width="10.6640625" style="14" customWidth="1"/>
    <col min="15369" max="15369" width="15" style="14" customWidth="1"/>
    <col min="15370" max="15370" width="10.6640625" style="14" customWidth="1"/>
    <col min="15371" max="15616" width="8.83203125" style="14"/>
    <col min="15617" max="15617" width="4.6640625" style="14" customWidth="1"/>
    <col min="15618" max="15618" width="1.5" style="14" customWidth="1"/>
    <col min="15619" max="15619" width="12.5" style="14" customWidth="1"/>
    <col min="15620" max="15620" width="12.33203125" style="14" customWidth="1"/>
    <col min="15621" max="15621" width="14.6640625" style="14" customWidth="1"/>
    <col min="15622" max="15622" width="15.33203125" style="14" customWidth="1"/>
    <col min="15623" max="15623" width="9.5" style="14" customWidth="1"/>
    <col min="15624" max="15624" width="10.6640625" style="14" customWidth="1"/>
    <col min="15625" max="15625" width="15" style="14" customWidth="1"/>
    <col min="15626" max="15626" width="10.6640625" style="14" customWidth="1"/>
    <col min="15627" max="15872" width="8.83203125" style="14"/>
    <col min="15873" max="15873" width="4.6640625" style="14" customWidth="1"/>
    <col min="15874" max="15874" width="1.5" style="14" customWidth="1"/>
    <col min="15875" max="15875" width="12.5" style="14" customWidth="1"/>
    <col min="15876" max="15876" width="12.33203125" style="14" customWidth="1"/>
    <col min="15877" max="15877" width="14.6640625" style="14" customWidth="1"/>
    <col min="15878" max="15878" width="15.33203125" style="14" customWidth="1"/>
    <col min="15879" max="15879" width="9.5" style="14" customWidth="1"/>
    <col min="15880" max="15880" width="10.6640625" style="14" customWidth="1"/>
    <col min="15881" max="15881" width="15" style="14" customWidth="1"/>
    <col min="15882" max="15882" width="10.6640625" style="14" customWidth="1"/>
    <col min="15883" max="16128" width="8.83203125" style="14"/>
    <col min="16129" max="16129" width="4.6640625" style="14" customWidth="1"/>
    <col min="16130" max="16130" width="1.5" style="14" customWidth="1"/>
    <col min="16131" max="16131" width="12.5" style="14" customWidth="1"/>
    <col min="16132" max="16132" width="12.33203125" style="14" customWidth="1"/>
    <col min="16133" max="16133" width="14.6640625" style="14" customWidth="1"/>
    <col min="16134" max="16134" width="15.33203125" style="14" customWidth="1"/>
    <col min="16135" max="16135" width="9.5" style="14" customWidth="1"/>
    <col min="16136" max="16136" width="10.6640625" style="14" customWidth="1"/>
    <col min="16137" max="16137" width="15" style="14" customWidth="1"/>
    <col min="16138" max="16138" width="10.6640625" style="14" customWidth="1"/>
    <col min="16139" max="16384" width="8.83203125" style="14"/>
  </cols>
  <sheetData>
    <row r="3" spans="3:10">
      <c r="C3" s="16" t="s">
        <v>68</v>
      </c>
      <c r="D3" s="17"/>
      <c r="E3" s="17"/>
      <c r="F3" s="16"/>
    </row>
    <row r="5" spans="3:10" ht="46.5" customHeight="1">
      <c r="C5" s="259" t="s">
        <v>259</v>
      </c>
      <c r="D5" s="260"/>
      <c r="E5" s="260"/>
      <c r="F5" s="260"/>
      <c r="G5" s="260"/>
      <c r="H5" s="260"/>
      <c r="I5" s="260"/>
      <c r="J5" s="18"/>
    </row>
    <row r="6" spans="3:10">
      <c r="C6" s="19"/>
    </row>
    <row r="7" spans="3:10" ht="15.75">
      <c r="C7" s="261" t="s">
        <v>66</v>
      </c>
      <c r="D7" s="262"/>
      <c r="E7" s="262"/>
      <c r="F7" s="20"/>
      <c r="G7" s="20"/>
      <c r="H7" s="20"/>
      <c r="I7" s="20"/>
    </row>
    <row r="8" spans="3:10" ht="15">
      <c r="C8" s="21"/>
      <c r="D8" s="22"/>
      <c r="E8" s="23"/>
      <c r="F8" s="20"/>
      <c r="G8" s="20"/>
      <c r="H8" s="20"/>
      <c r="I8" s="20"/>
    </row>
    <row r="9" spans="3:10" ht="15">
      <c r="C9" s="263" t="s">
        <v>69</v>
      </c>
      <c r="D9" s="263"/>
      <c r="E9" s="263"/>
      <c r="F9" s="263"/>
      <c r="G9" s="20"/>
      <c r="H9" s="20"/>
      <c r="I9" s="20"/>
    </row>
    <row r="10" spans="3:10" ht="15">
      <c r="C10" s="24"/>
      <c r="D10" s="24"/>
      <c r="E10" s="24"/>
      <c r="F10" s="24"/>
      <c r="G10" s="20"/>
      <c r="H10" s="20"/>
      <c r="I10" s="20"/>
    </row>
    <row r="12" spans="3:10">
      <c r="C12" s="25" t="s">
        <v>70</v>
      </c>
      <c r="D12" s="25"/>
      <c r="E12" s="25"/>
      <c r="F12" s="25"/>
      <c r="G12" s="25"/>
      <c r="H12" s="25"/>
      <c r="I12" s="25"/>
      <c r="J12" s="25"/>
    </row>
    <row r="13" spans="3:10">
      <c r="C13" s="25" t="s">
        <v>71</v>
      </c>
      <c r="D13" s="25"/>
      <c r="E13" s="25"/>
      <c r="F13" s="25"/>
      <c r="G13" s="25"/>
      <c r="H13" s="25"/>
      <c r="I13" s="25"/>
      <c r="J13" s="25"/>
    </row>
    <row r="14" spans="3:10">
      <c r="C14" s="25" t="s">
        <v>72</v>
      </c>
      <c r="D14" s="25"/>
      <c r="E14" s="25"/>
      <c r="F14" s="25"/>
      <c r="G14" s="25"/>
      <c r="H14" s="25"/>
      <c r="I14" s="25"/>
      <c r="J14" s="25"/>
    </row>
    <row r="15" spans="3:10">
      <c r="C15" s="25" t="s">
        <v>73</v>
      </c>
      <c r="D15" s="25"/>
      <c r="E15" s="25"/>
      <c r="F15" s="25"/>
      <c r="G15" s="25"/>
      <c r="H15" s="25"/>
      <c r="I15" s="25"/>
      <c r="J15" s="25"/>
    </row>
    <row r="16" spans="3:10">
      <c r="C16" s="26"/>
      <c r="D16" s="26"/>
      <c r="E16" s="26"/>
      <c r="F16" s="26"/>
      <c r="G16" s="26"/>
      <c r="H16" s="26"/>
      <c r="I16" s="26"/>
      <c r="J16" s="26"/>
    </row>
    <row r="17" spans="3:10">
      <c r="C17" s="26" t="s">
        <v>74</v>
      </c>
      <c r="D17" s="26"/>
      <c r="E17" s="26"/>
      <c r="F17" s="26"/>
      <c r="G17" s="26"/>
      <c r="H17" s="26"/>
      <c r="I17" s="26"/>
      <c r="J17" s="26"/>
    </row>
    <row r="18" spans="3:10">
      <c r="C18" s="26" t="s">
        <v>260</v>
      </c>
      <c r="D18" s="26"/>
      <c r="E18" s="26"/>
      <c r="F18" s="26"/>
      <c r="G18" s="26"/>
      <c r="H18" s="26"/>
      <c r="I18" s="26"/>
      <c r="J18" s="26"/>
    </row>
    <row r="19" spans="3:10">
      <c r="C19" s="26"/>
      <c r="D19" s="26"/>
      <c r="E19" s="26"/>
      <c r="F19" s="26"/>
      <c r="G19" s="26"/>
      <c r="H19" s="26"/>
      <c r="I19" s="26"/>
      <c r="J19" s="26"/>
    </row>
    <row r="20" spans="3:10">
      <c r="C20" s="26" t="s">
        <v>75</v>
      </c>
      <c r="D20" s="26"/>
      <c r="E20" s="26"/>
      <c r="F20" s="26"/>
      <c r="G20" s="26"/>
      <c r="H20" s="26"/>
      <c r="I20" s="26"/>
      <c r="J20" s="26"/>
    </row>
    <row r="21" spans="3:10">
      <c r="C21" s="26"/>
      <c r="D21" s="26"/>
      <c r="E21" s="26"/>
      <c r="F21" s="26"/>
      <c r="G21" s="26"/>
      <c r="H21" s="26"/>
      <c r="I21" s="26"/>
      <c r="J21" s="26"/>
    </row>
    <row r="22" spans="3:10">
      <c r="C22" s="27" t="s">
        <v>76</v>
      </c>
      <c r="H22" s="28"/>
    </row>
    <row r="23" spans="3:10">
      <c r="C23" s="27" t="s">
        <v>77</v>
      </c>
      <c r="H23" s="28"/>
    </row>
    <row r="24" spans="3:10">
      <c r="C24" s="27" t="s">
        <v>78</v>
      </c>
      <c r="H24" s="28"/>
    </row>
    <row r="25" spans="3:10">
      <c r="C25" s="27"/>
      <c r="D25" s="27"/>
      <c r="E25" s="27"/>
      <c r="F25" s="29"/>
      <c r="H25" s="28"/>
    </row>
    <row r="26" spans="3:10">
      <c r="C26" s="27" t="s">
        <v>103</v>
      </c>
      <c r="D26" s="27"/>
      <c r="E26" s="27"/>
      <c r="F26" s="29"/>
      <c r="H26" s="28"/>
    </row>
    <row r="27" spans="3:10">
      <c r="C27" s="27" t="s">
        <v>102</v>
      </c>
      <c r="H27" s="28"/>
    </row>
    <row r="28" spans="3:10">
      <c r="C28" s="27" t="s">
        <v>79</v>
      </c>
      <c r="F28" s="30" t="e">
        <f>#REF!</f>
        <v>#REF!</v>
      </c>
      <c r="G28" s="27" t="s">
        <v>80</v>
      </c>
      <c r="H28" s="27" t="s">
        <v>81</v>
      </c>
    </row>
    <row r="29" spans="3:10">
      <c r="C29" s="27"/>
      <c r="F29" s="28"/>
    </row>
    <row r="30" spans="3:10">
      <c r="C30" s="15"/>
      <c r="D30" s="31"/>
      <c r="E30" s="31"/>
      <c r="F30" s="32"/>
      <c r="G30" s="31"/>
      <c r="H30" s="15"/>
    </row>
    <row r="31" spans="3:10">
      <c r="C31" s="31"/>
      <c r="D31" s="15"/>
      <c r="E31" s="15"/>
      <c r="F31" s="15"/>
      <c r="G31" s="15"/>
      <c r="H31" s="15"/>
    </row>
    <row r="32" spans="3:10">
      <c r="C32" s="31"/>
      <c r="D32" s="15"/>
      <c r="E32" s="15"/>
      <c r="F32" s="15"/>
      <c r="G32" s="15"/>
      <c r="H32" s="15"/>
    </row>
    <row r="33" spans="3:10" s="33" customFormat="1" ht="46.5" customHeight="1">
      <c r="C33" s="264" t="s">
        <v>259</v>
      </c>
      <c r="D33" s="265"/>
      <c r="E33" s="265"/>
      <c r="F33" s="265"/>
      <c r="G33" s="265"/>
      <c r="H33" s="265"/>
      <c r="I33" s="266"/>
    </row>
    <row r="34" spans="3:10">
      <c r="C34" s="34" t="s">
        <v>82</v>
      </c>
      <c r="D34" s="35"/>
      <c r="E34" s="35"/>
      <c r="F34" s="35"/>
      <c r="G34" s="35"/>
      <c r="H34" s="35"/>
      <c r="I34" s="36"/>
    </row>
    <row r="42" spans="3:10">
      <c r="C42" s="14" t="s">
        <v>83</v>
      </c>
    </row>
    <row r="46" spans="3:10">
      <c r="D46" s="26"/>
      <c r="E46" s="26"/>
      <c r="F46" s="26"/>
      <c r="G46" s="26"/>
      <c r="H46" s="26"/>
      <c r="I46" s="26"/>
      <c r="J46" s="26"/>
    </row>
    <row r="47" spans="3:10">
      <c r="E47" s="26"/>
      <c r="F47" s="26"/>
      <c r="G47" s="26"/>
      <c r="H47" s="26"/>
      <c r="I47" s="26"/>
      <c r="J47" s="26"/>
    </row>
    <row r="48" spans="3:10">
      <c r="C48" s="26"/>
      <c r="D48" s="26"/>
      <c r="E48" s="26"/>
      <c r="F48" s="26"/>
      <c r="G48" s="26"/>
      <c r="H48" s="26"/>
      <c r="I48" s="26"/>
      <c r="J48" s="26"/>
    </row>
    <row r="49" spans="3:10">
      <c r="C49" s="26"/>
      <c r="D49" s="26"/>
      <c r="E49" s="26"/>
      <c r="F49" s="26"/>
      <c r="G49" s="26"/>
      <c r="H49" s="26"/>
      <c r="I49" s="26"/>
      <c r="J49" s="26"/>
    </row>
    <row r="50" spans="3:10">
      <c r="C50" s="26"/>
      <c r="D50" s="26"/>
      <c r="E50" s="26"/>
      <c r="F50" s="26"/>
      <c r="G50" s="26"/>
      <c r="H50" s="26"/>
      <c r="I50" s="26"/>
      <c r="J50" s="26"/>
    </row>
    <row r="51" spans="3:10">
      <c r="C51" s="26"/>
      <c r="D51" s="27"/>
      <c r="E51" s="27"/>
      <c r="F51" s="27"/>
      <c r="G51" s="27"/>
      <c r="H51" s="27"/>
      <c r="I51" s="27"/>
      <c r="J51" s="27"/>
    </row>
  </sheetData>
  <mergeCells count="4">
    <mergeCell ref="C5:I5"/>
    <mergeCell ref="C7:E7"/>
    <mergeCell ref="C9:F9"/>
    <mergeCell ref="C33:I33"/>
  </mergeCells>
  <pageMargins left="0.98425196850393704" right="0.59055118110236227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7"/>
  <sheetViews>
    <sheetView showGridLines="0" view="pageBreakPreview" topLeftCell="A828" zoomScaleNormal="100" zoomScaleSheetLayoutView="100" workbookViewId="0">
      <selection activeCell="A867" sqref="A867:XFD867"/>
    </sheetView>
  </sheetViews>
  <sheetFormatPr defaultColWidth="8.83203125" defaultRowHeight="12.75" outlineLevelRow="1"/>
  <cols>
    <col min="1" max="1" width="6.33203125" style="85" customWidth="1"/>
    <col min="2" max="2" width="15.83203125" style="85" customWidth="1"/>
    <col min="3" max="3" width="96.6640625" style="85" customWidth="1"/>
    <col min="4" max="4" width="11.83203125" style="85" customWidth="1"/>
    <col min="5" max="5" width="13.33203125" style="85" customWidth="1"/>
    <col min="6" max="6" width="13.6640625" style="85" customWidth="1"/>
    <col min="7" max="7" width="16.83203125" style="85" bestFit="1" customWidth="1"/>
    <col min="8" max="16384" width="8.83203125" style="85"/>
  </cols>
  <sheetData>
    <row r="1" spans="1:7" s="86" customFormat="1">
      <c r="A1" s="87"/>
      <c r="B1" s="87"/>
      <c r="C1" s="87"/>
      <c r="D1" s="87"/>
      <c r="E1" s="87"/>
      <c r="F1" s="81" t="s">
        <v>287</v>
      </c>
      <c r="G1" s="87"/>
    </row>
    <row r="2" spans="1:7" s="86" customFormat="1" ht="36" customHeight="1">
      <c r="A2" s="87"/>
      <c r="B2" s="276" t="s">
        <v>1473</v>
      </c>
      <c r="C2" s="276"/>
      <c r="D2" s="276"/>
      <c r="E2" s="276"/>
      <c r="F2" s="276"/>
      <c r="G2" s="87"/>
    </row>
    <row r="3" spans="1:7" s="86" customFormat="1" ht="13.15" customHeight="1">
      <c r="A3" s="88"/>
      <c r="B3" s="277" t="s">
        <v>281</v>
      </c>
      <c r="C3" s="277"/>
      <c r="D3" s="277"/>
      <c r="E3" s="277"/>
      <c r="F3" s="277"/>
      <c r="G3" s="87"/>
    </row>
    <row r="4" spans="1:7" s="86" customFormat="1">
      <c r="A4" s="37"/>
      <c r="B4" s="37"/>
      <c r="C4" s="37"/>
      <c r="D4" s="37"/>
      <c r="E4" s="37"/>
      <c r="F4" s="37"/>
      <c r="G4" s="87"/>
    </row>
    <row r="5" spans="1:7" s="86" customFormat="1">
      <c r="A5" s="37"/>
      <c r="B5" s="38"/>
      <c r="C5" s="38" t="s">
        <v>268</v>
      </c>
      <c r="D5" s="278"/>
      <c r="E5" s="278"/>
      <c r="F5" s="278"/>
      <c r="G5" s="87"/>
    </row>
    <row r="6" spans="1:7" s="86" customFormat="1" ht="13.15" customHeight="1">
      <c r="A6" s="37"/>
      <c r="B6" s="37"/>
      <c r="C6" s="37"/>
      <c r="D6" s="39"/>
      <c r="E6" s="37"/>
      <c r="F6" s="37"/>
      <c r="G6" s="87"/>
    </row>
    <row r="7" spans="1:7" s="86" customFormat="1">
      <c r="A7" s="91" t="s">
        <v>275</v>
      </c>
      <c r="B7" s="279" t="s">
        <v>310</v>
      </c>
      <c r="C7" s="279"/>
      <c r="D7" s="279"/>
      <c r="E7" s="279"/>
      <c r="F7" s="279"/>
      <c r="G7" s="87"/>
    </row>
    <row r="8" spans="1:7" s="86" customFormat="1" ht="13.15" customHeight="1">
      <c r="A8" s="88"/>
      <c r="B8" s="277" t="s">
        <v>276</v>
      </c>
      <c r="C8" s="277"/>
      <c r="D8" s="277"/>
      <c r="E8" s="277"/>
      <c r="F8" s="277"/>
      <c r="G8" s="87"/>
    </row>
    <row r="9" spans="1:7" s="86" customFormat="1" ht="13.15" customHeight="1">
      <c r="A9" s="87"/>
      <c r="B9" s="87"/>
      <c r="C9" s="87"/>
      <c r="D9" s="87"/>
      <c r="E9" s="87"/>
      <c r="F9" s="87"/>
      <c r="G9" s="87"/>
    </row>
    <row r="10" spans="1:7" s="86" customFormat="1">
      <c r="A10" s="77" t="s">
        <v>277</v>
      </c>
      <c r="B10" s="77"/>
      <c r="C10" s="271"/>
      <c r="D10" s="271"/>
      <c r="E10" s="271"/>
      <c r="F10" s="271"/>
      <c r="G10" s="87"/>
    </row>
    <row r="11" spans="1:7" s="89" customFormat="1" ht="12.75" customHeight="1">
      <c r="A11" s="272" t="s">
        <v>3</v>
      </c>
      <c r="B11" s="272" t="s">
        <v>4</v>
      </c>
      <c r="C11" s="272" t="s">
        <v>5</v>
      </c>
      <c r="D11" s="272" t="s">
        <v>6</v>
      </c>
      <c r="E11" s="274" t="s">
        <v>97</v>
      </c>
      <c r="F11" s="275"/>
      <c r="G11" s="78"/>
    </row>
    <row r="12" spans="1:7" s="89" customFormat="1" ht="34.5" customHeight="1">
      <c r="A12" s="273"/>
      <c r="B12" s="273"/>
      <c r="C12" s="273"/>
      <c r="D12" s="273"/>
      <c r="E12" s="65" t="s">
        <v>98</v>
      </c>
      <c r="F12" s="65" t="s">
        <v>8</v>
      </c>
      <c r="G12" s="78"/>
    </row>
    <row r="13" spans="1:7" s="90" customFormat="1">
      <c r="A13" s="104">
        <v>1</v>
      </c>
      <c r="B13" s="105">
        <v>2</v>
      </c>
      <c r="C13" s="105">
        <v>3</v>
      </c>
      <c r="D13" s="105">
        <v>4</v>
      </c>
      <c r="E13" s="105">
        <v>5</v>
      </c>
      <c r="F13" s="105">
        <v>6</v>
      </c>
      <c r="G13" s="79"/>
    </row>
    <row r="14" spans="1:7">
      <c r="A14" s="281"/>
      <c r="B14" s="282"/>
      <c r="C14" s="282"/>
      <c r="D14" s="282"/>
      <c r="E14" s="282"/>
      <c r="F14" s="283"/>
    </row>
    <row r="15" spans="1:7" s="86" customFormat="1">
      <c r="A15" s="164"/>
      <c r="B15" s="165"/>
      <c r="C15" s="280" t="s">
        <v>485</v>
      </c>
      <c r="D15" s="280"/>
      <c r="E15" s="165"/>
      <c r="F15" s="166"/>
      <c r="G15" s="80"/>
    </row>
    <row r="16" spans="1:7" s="66" customFormat="1" ht="25.5" outlineLevel="1">
      <c r="A16" s="106" t="s">
        <v>0</v>
      </c>
      <c r="B16" s="107" t="s">
        <v>486</v>
      </c>
      <c r="C16" s="107" t="s">
        <v>487</v>
      </c>
      <c r="D16" s="108" t="s">
        <v>488</v>
      </c>
      <c r="E16" s="269">
        <v>1.634E-2</v>
      </c>
      <c r="F16" s="270"/>
    </row>
    <row r="17" spans="1:7" s="86" customFormat="1">
      <c r="A17" s="109" t="s">
        <v>99</v>
      </c>
      <c r="B17" s="110" t="s">
        <v>11</v>
      </c>
      <c r="C17" s="111" t="s">
        <v>312</v>
      </c>
      <c r="D17" s="110" t="s">
        <v>10</v>
      </c>
      <c r="E17" s="112">
        <v>38.65</v>
      </c>
      <c r="F17" s="112">
        <v>0.63154100000000002</v>
      </c>
      <c r="G17" s="80"/>
    </row>
    <row r="18" spans="1:7" s="66" customFormat="1" ht="24" outlineLevel="1">
      <c r="A18" s="113" t="s">
        <v>379</v>
      </c>
      <c r="B18" s="114" t="s">
        <v>489</v>
      </c>
      <c r="C18" s="115" t="s">
        <v>490</v>
      </c>
      <c r="D18" s="114" t="s">
        <v>313</v>
      </c>
      <c r="E18" s="116">
        <v>38.65</v>
      </c>
      <c r="F18" s="116">
        <v>0.63154100000000002</v>
      </c>
    </row>
    <row r="19" spans="1:7" s="86" customFormat="1" ht="25.5">
      <c r="A19" s="106" t="s">
        <v>15</v>
      </c>
      <c r="B19" s="107" t="s">
        <v>491</v>
      </c>
      <c r="C19" s="107" t="s">
        <v>492</v>
      </c>
      <c r="D19" s="108" t="s">
        <v>289</v>
      </c>
      <c r="E19" s="269">
        <v>5.1000000000000004E-3</v>
      </c>
      <c r="F19" s="270"/>
      <c r="G19" s="80"/>
    </row>
    <row r="20" spans="1:7" s="66" customFormat="1" outlineLevel="1">
      <c r="A20" s="109" t="s">
        <v>493</v>
      </c>
      <c r="B20" s="110" t="s">
        <v>0</v>
      </c>
      <c r="C20" s="111" t="s">
        <v>86</v>
      </c>
      <c r="D20" s="110" t="s">
        <v>10</v>
      </c>
      <c r="E20" s="112">
        <v>154</v>
      </c>
      <c r="F20" s="112">
        <v>0.78539999999999999</v>
      </c>
    </row>
    <row r="21" spans="1:7" s="67" customFormat="1" ht="25.5" outlineLevel="1">
      <c r="A21" s="106" t="s">
        <v>11</v>
      </c>
      <c r="B21" s="107" t="s">
        <v>494</v>
      </c>
      <c r="C21" s="107" t="s">
        <v>495</v>
      </c>
      <c r="D21" s="108" t="s">
        <v>488</v>
      </c>
      <c r="E21" s="269">
        <v>1.685E-2</v>
      </c>
      <c r="F21" s="270"/>
    </row>
    <row r="22" spans="1:7" s="68" customFormat="1" outlineLevel="1">
      <c r="A22" s="109" t="s">
        <v>496</v>
      </c>
      <c r="B22" s="110" t="s">
        <v>11</v>
      </c>
      <c r="C22" s="111" t="s">
        <v>312</v>
      </c>
      <c r="D22" s="110" t="s">
        <v>10</v>
      </c>
      <c r="E22" s="112">
        <v>12.65</v>
      </c>
      <c r="F22" s="112">
        <v>0.21315200000000001</v>
      </c>
    </row>
    <row r="23" spans="1:7" s="67" customFormat="1" ht="24" outlineLevel="1">
      <c r="A23" s="113" t="s">
        <v>497</v>
      </c>
      <c r="B23" s="114" t="s">
        <v>498</v>
      </c>
      <c r="C23" s="115" t="s">
        <v>499</v>
      </c>
      <c r="D23" s="114" t="s">
        <v>313</v>
      </c>
      <c r="E23" s="116">
        <v>12.65</v>
      </c>
      <c r="F23" s="116">
        <v>0.21315200000000001</v>
      </c>
    </row>
    <row r="24" spans="1:7" s="86" customFormat="1" ht="25.5">
      <c r="A24" s="106" t="s">
        <v>17</v>
      </c>
      <c r="B24" s="107" t="s">
        <v>500</v>
      </c>
      <c r="C24" s="107" t="s">
        <v>501</v>
      </c>
      <c r="D24" s="108" t="s">
        <v>488</v>
      </c>
      <c r="E24" s="269">
        <v>1.685E-2</v>
      </c>
      <c r="F24" s="270"/>
      <c r="G24" s="80"/>
    </row>
    <row r="25" spans="1:7" s="66" customFormat="1" outlineLevel="1">
      <c r="A25" s="109" t="s">
        <v>366</v>
      </c>
      <c r="B25" s="110" t="s">
        <v>11</v>
      </c>
      <c r="C25" s="111" t="s">
        <v>312</v>
      </c>
      <c r="D25" s="110" t="s">
        <v>10</v>
      </c>
      <c r="E25" s="112">
        <v>10.82</v>
      </c>
      <c r="F25" s="112">
        <v>0.18231700000000001</v>
      </c>
    </row>
    <row r="26" spans="1:7" s="86" customFormat="1" ht="24">
      <c r="A26" s="113" t="s">
        <v>367</v>
      </c>
      <c r="B26" s="114" t="s">
        <v>498</v>
      </c>
      <c r="C26" s="115" t="s">
        <v>499</v>
      </c>
      <c r="D26" s="114" t="s">
        <v>313</v>
      </c>
      <c r="E26" s="116">
        <v>10.82</v>
      </c>
      <c r="F26" s="116">
        <v>0.18231700000000001</v>
      </c>
      <c r="G26" s="87"/>
    </row>
    <row r="27" spans="1:7" s="86" customFormat="1" ht="25.5">
      <c r="A27" s="106" t="s">
        <v>18</v>
      </c>
      <c r="B27" s="107" t="s">
        <v>502</v>
      </c>
      <c r="C27" s="107" t="s">
        <v>503</v>
      </c>
      <c r="D27" s="108" t="s">
        <v>488</v>
      </c>
      <c r="E27" s="269">
        <v>1.108E-2</v>
      </c>
      <c r="F27" s="270"/>
      <c r="G27" s="80"/>
    </row>
    <row r="28" spans="1:7" s="66" customFormat="1" outlineLevel="1">
      <c r="A28" s="109" t="s">
        <v>504</v>
      </c>
      <c r="B28" s="110" t="s">
        <v>11</v>
      </c>
      <c r="C28" s="111" t="s">
        <v>312</v>
      </c>
      <c r="D28" s="110" t="s">
        <v>10</v>
      </c>
      <c r="E28" s="112">
        <v>7.6</v>
      </c>
      <c r="F28" s="112">
        <v>8.4208000000000005E-2</v>
      </c>
    </row>
    <row r="29" spans="1:7" s="66" customFormat="1" ht="24" outlineLevel="1">
      <c r="A29" s="113" t="s">
        <v>505</v>
      </c>
      <c r="B29" s="114" t="s">
        <v>498</v>
      </c>
      <c r="C29" s="115" t="s">
        <v>499</v>
      </c>
      <c r="D29" s="114" t="s">
        <v>313</v>
      </c>
      <c r="E29" s="116">
        <v>7.6</v>
      </c>
      <c r="F29" s="116">
        <v>8.4208000000000005E-2</v>
      </c>
    </row>
    <row r="30" spans="1:7" s="67" customFormat="1" ht="25.5" outlineLevel="1">
      <c r="A30" s="106" t="s">
        <v>19</v>
      </c>
      <c r="B30" s="107" t="s">
        <v>506</v>
      </c>
      <c r="C30" s="107" t="s">
        <v>507</v>
      </c>
      <c r="D30" s="108" t="s">
        <v>488</v>
      </c>
      <c r="E30" s="269">
        <v>1.108E-2</v>
      </c>
      <c r="F30" s="270"/>
    </row>
    <row r="31" spans="1:7" s="68" customFormat="1" outlineLevel="1">
      <c r="A31" s="109" t="s">
        <v>508</v>
      </c>
      <c r="B31" s="110" t="s">
        <v>11</v>
      </c>
      <c r="C31" s="111" t="s">
        <v>312</v>
      </c>
      <c r="D31" s="110" t="s">
        <v>10</v>
      </c>
      <c r="E31" s="112">
        <v>12.78</v>
      </c>
      <c r="F31" s="112">
        <v>0.14160200000000001</v>
      </c>
    </row>
    <row r="32" spans="1:7" s="68" customFormat="1" ht="24" outlineLevel="1">
      <c r="A32" s="113" t="s">
        <v>509</v>
      </c>
      <c r="B32" s="114" t="s">
        <v>498</v>
      </c>
      <c r="C32" s="115" t="s">
        <v>499</v>
      </c>
      <c r="D32" s="114" t="s">
        <v>313</v>
      </c>
      <c r="E32" s="116">
        <v>12.78</v>
      </c>
      <c r="F32" s="116">
        <v>0.14160200000000001</v>
      </c>
    </row>
    <row r="33" spans="1:7" s="67" customFormat="1" outlineLevel="1">
      <c r="A33" s="106" t="s">
        <v>20</v>
      </c>
      <c r="B33" s="107" t="s">
        <v>510</v>
      </c>
      <c r="C33" s="107" t="s">
        <v>511</v>
      </c>
      <c r="D33" s="108" t="s">
        <v>289</v>
      </c>
      <c r="E33" s="269">
        <v>4.0000000000000001E-3</v>
      </c>
      <c r="F33" s="270"/>
    </row>
    <row r="34" spans="1:7" s="67" customFormat="1" outlineLevel="1">
      <c r="A34" s="109" t="s">
        <v>512</v>
      </c>
      <c r="B34" s="110" t="s">
        <v>0</v>
      </c>
      <c r="C34" s="111" t="s">
        <v>86</v>
      </c>
      <c r="D34" s="110" t="s">
        <v>10</v>
      </c>
      <c r="E34" s="112">
        <v>97.2</v>
      </c>
      <c r="F34" s="112">
        <v>0.38879999999999998</v>
      </c>
    </row>
    <row r="35" spans="1:7" s="67" customFormat="1" outlineLevel="1">
      <c r="A35" s="106" t="s">
        <v>21</v>
      </c>
      <c r="B35" s="107" t="s">
        <v>513</v>
      </c>
      <c r="C35" s="107" t="s">
        <v>514</v>
      </c>
      <c r="D35" s="108" t="s">
        <v>289</v>
      </c>
      <c r="E35" s="269">
        <v>0.1108</v>
      </c>
      <c r="F35" s="270"/>
    </row>
    <row r="36" spans="1:7" s="67" customFormat="1" outlineLevel="1">
      <c r="A36" s="109" t="s">
        <v>515</v>
      </c>
      <c r="B36" s="110" t="s">
        <v>0</v>
      </c>
      <c r="C36" s="111" t="s">
        <v>86</v>
      </c>
      <c r="D36" s="110" t="s">
        <v>10</v>
      </c>
      <c r="E36" s="112">
        <v>12.53</v>
      </c>
      <c r="F36" s="112">
        <v>1.3883000000000001</v>
      </c>
    </row>
    <row r="37" spans="1:7" s="67" customFormat="1" outlineLevel="1">
      <c r="A37" s="117" t="s">
        <v>516</v>
      </c>
      <c r="B37" s="118" t="s">
        <v>11</v>
      </c>
      <c r="C37" s="119" t="s">
        <v>312</v>
      </c>
      <c r="D37" s="118" t="s">
        <v>10</v>
      </c>
      <c r="E37" s="120">
        <v>3.04</v>
      </c>
      <c r="F37" s="120">
        <v>0.33683200000000002</v>
      </c>
    </row>
    <row r="38" spans="1:7" s="67" customFormat="1" ht="24" outlineLevel="1">
      <c r="A38" s="113" t="s">
        <v>517</v>
      </c>
      <c r="B38" s="114" t="s">
        <v>380</v>
      </c>
      <c r="C38" s="115" t="s">
        <v>368</v>
      </c>
      <c r="D38" s="114" t="s">
        <v>313</v>
      </c>
      <c r="E38" s="116">
        <v>3.04</v>
      </c>
      <c r="F38" s="116">
        <v>0.33683200000000002</v>
      </c>
    </row>
    <row r="39" spans="1:7" s="86" customFormat="1">
      <c r="A39" s="121" t="s">
        <v>518</v>
      </c>
      <c r="B39" s="122" t="s">
        <v>519</v>
      </c>
      <c r="C39" s="123" t="s">
        <v>520</v>
      </c>
      <c r="D39" s="122" t="s">
        <v>313</v>
      </c>
      <c r="E39" s="124">
        <v>12.18</v>
      </c>
      <c r="F39" s="124">
        <v>1.3494999999999999</v>
      </c>
      <c r="G39" s="80"/>
    </row>
    <row r="40" spans="1:7" s="86" customFormat="1" ht="25.5" customHeight="1">
      <c r="A40" s="106" t="s">
        <v>25</v>
      </c>
      <c r="B40" s="107" t="s">
        <v>521</v>
      </c>
      <c r="C40" s="107" t="s">
        <v>522</v>
      </c>
      <c r="D40" s="108" t="s">
        <v>14</v>
      </c>
      <c r="E40" s="269">
        <v>8.86</v>
      </c>
      <c r="F40" s="270"/>
      <c r="G40" s="80"/>
    </row>
    <row r="41" spans="1:7" s="86" customFormat="1">
      <c r="A41" s="109" t="s">
        <v>320</v>
      </c>
      <c r="B41" s="110" t="s">
        <v>11</v>
      </c>
      <c r="C41" s="111" t="s">
        <v>312</v>
      </c>
      <c r="D41" s="110" t="s">
        <v>10</v>
      </c>
      <c r="E41" s="112">
        <v>0.1052</v>
      </c>
      <c r="F41" s="112">
        <v>0.93207200000000001</v>
      </c>
      <c r="G41" s="80"/>
    </row>
    <row r="42" spans="1:7" s="86" customFormat="1">
      <c r="A42" s="113" t="s">
        <v>321</v>
      </c>
      <c r="B42" s="114" t="s">
        <v>523</v>
      </c>
      <c r="C42" s="115" t="s">
        <v>524</v>
      </c>
      <c r="D42" s="114" t="s">
        <v>313</v>
      </c>
      <c r="E42" s="116">
        <v>0.1052</v>
      </c>
      <c r="F42" s="116">
        <v>0.93207200000000001</v>
      </c>
      <c r="G42" s="80"/>
    </row>
    <row r="43" spans="1:7" s="66" customFormat="1" ht="25.5" outlineLevel="1">
      <c r="A43" s="106" t="s">
        <v>26</v>
      </c>
      <c r="B43" s="107" t="s">
        <v>525</v>
      </c>
      <c r="C43" s="107" t="s">
        <v>303</v>
      </c>
      <c r="D43" s="108" t="s">
        <v>289</v>
      </c>
      <c r="E43" s="269">
        <v>1.32E-2</v>
      </c>
      <c r="F43" s="270"/>
    </row>
    <row r="44" spans="1:7" s="86" customFormat="1">
      <c r="A44" s="109" t="s">
        <v>526</v>
      </c>
      <c r="B44" s="110" t="s">
        <v>0</v>
      </c>
      <c r="C44" s="111" t="s">
        <v>86</v>
      </c>
      <c r="D44" s="110" t="s">
        <v>10</v>
      </c>
      <c r="E44" s="112">
        <v>180</v>
      </c>
      <c r="F44" s="112">
        <v>2.3759999999999999</v>
      </c>
      <c r="G44" s="80"/>
    </row>
    <row r="45" spans="1:7" s="66" customFormat="1" outlineLevel="1">
      <c r="A45" s="117" t="s">
        <v>527</v>
      </c>
      <c r="B45" s="118" t="s">
        <v>11</v>
      </c>
      <c r="C45" s="119" t="s">
        <v>312</v>
      </c>
      <c r="D45" s="118" t="s">
        <v>10</v>
      </c>
      <c r="E45" s="120">
        <v>18.13</v>
      </c>
      <c r="F45" s="120">
        <v>0.239316</v>
      </c>
    </row>
    <row r="46" spans="1:7" s="67" customFormat="1" outlineLevel="1">
      <c r="A46" s="113" t="s">
        <v>528</v>
      </c>
      <c r="B46" s="114" t="s">
        <v>529</v>
      </c>
      <c r="C46" s="115" t="s">
        <v>530</v>
      </c>
      <c r="D46" s="114" t="s">
        <v>313</v>
      </c>
      <c r="E46" s="116">
        <v>48</v>
      </c>
      <c r="F46" s="116">
        <v>0.63360000000000005</v>
      </c>
    </row>
    <row r="47" spans="1:7" s="68" customFormat="1" ht="24" outlineLevel="1">
      <c r="A47" s="121" t="s">
        <v>531</v>
      </c>
      <c r="B47" s="122" t="s">
        <v>532</v>
      </c>
      <c r="C47" s="123" t="s">
        <v>533</v>
      </c>
      <c r="D47" s="122" t="s">
        <v>313</v>
      </c>
      <c r="E47" s="124">
        <v>18</v>
      </c>
      <c r="F47" s="124">
        <v>0.23760000000000001</v>
      </c>
    </row>
    <row r="48" spans="1:7" s="68" customFormat="1" outlineLevel="1">
      <c r="A48" s="121" t="s">
        <v>534</v>
      </c>
      <c r="B48" s="122" t="s">
        <v>317</v>
      </c>
      <c r="C48" s="123" t="s">
        <v>316</v>
      </c>
      <c r="D48" s="122" t="s">
        <v>313</v>
      </c>
      <c r="E48" s="124">
        <v>0.13</v>
      </c>
      <c r="F48" s="124">
        <v>1.7160000000000001E-3</v>
      </c>
    </row>
    <row r="49" spans="1:7" s="68" customFormat="1" outlineLevel="1">
      <c r="A49" s="125" t="s">
        <v>535</v>
      </c>
      <c r="B49" s="126" t="s">
        <v>536</v>
      </c>
      <c r="C49" s="127" t="s">
        <v>537</v>
      </c>
      <c r="D49" s="126" t="s">
        <v>16</v>
      </c>
      <c r="E49" s="128">
        <v>102</v>
      </c>
      <c r="F49" s="128">
        <v>1.3464</v>
      </c>
    </row>
    <row r="50" spans="1:7" s="68" customFormat="1" outlineLevel="1">
      <c r="A50" s="129" t="s">
        <v>538</v>
      </c>
      <c r="B50" s="130" t="s">
        <v>22</v>
      </c>
      <c r="C50" s="131" t="s">
        <v>23</v>
      </c>
      <c r="D50" s="130" t="s">
        <v>16</v>
      </c>
      <c r="E50" s="132">
        <v>0.2</v>
      </c>
      <c r="F50" s="132">
        <v>2.64E-3</v>
      </c>
    </row>
    <row r="51" spans="1:7" s="67" customFormat="1" outlineLevel="1">
      <c r="A51" s="129" t="s">
        <v>539</v>
      </c>
      <c r="B51" s="130" t="s">
        <v>540</v>
      </c>
      <c r="C51" s="131" t="s">
        <v>541</v>
      </c>
      <c r="D51" s="130" t="s">
        <v>30</v>
      </c>
      <c r="E51" s="132">
        <v>250</v>
      </c>
      <c r="F51" s="132">
        <v>3.3</v>
      </c>
    </row>
    <row r="52" spans="1:7" s="67" customFormat="1" ht="25.5" outlineLevel="1">
      <c r="A52" s="106" t="s">
        <v>27</v>
      </c>
      <c r="B52" s="107" t="s">
        <v>542</v>
      </c>
      <c r="C52" s="107" t="s">
        <v>543</v>
      </c>
      <c r="D52" s="108" t="s">
        <v>289</v>
      </c>
      <c r="E52" s="269">
        <v>7.2599999999999998E-2</v>
      </c>
      <c r="F52" s="270"/>
    </row>
    <row r="53" spans="1:7" s="67" customFormat="1" outlineLevel="1">
      <c r="A53" s="109" t="s">
        <v>323</v>
      </c>
      <c r="B53" s="110" t="s">
        <v>0</v>
      </c>
      <c r="C53" s="111" t="s">
        <v>86</v>
      </c>
      <c r="D53" s="110" t="s">
        <v>10</v>
      </c>
      <c r="E53" s="112">
        <v>446.04</v>
      </c>
      <c r="F53" s="112">
        <v>32.3825</v>
      </c>
    </row>
    <row r="54" spans="1:7" s="67" customFormat="1" outlineLevel="1">
      <c r="A54" s="117" t="s">
        <v>324</v>
      </c>
      <c r="B54" s="118" t="s">
        <v>11</v>
      </c>
      <c r="C54" s="119" t="s">
        <v>312</v>
      </c>
      <c r="D54" s="118" t="s">
        <v>10</v>
      </c>
      <c r="E54" s="120">
        <v>30.64</v>
      </c>
      <c r="F54" s="120">
        <v>2.2244999999999999</v>
      </c>
    </row>
    <row r="55" spans="1:7" s="67" customFormat="1" outlineLevel="1">
      <c r="A55" s="113" t="s">
        <v>325</v>
      </c>
      <c r="B55" s="114" t="s">
        <v>364</v>
      </c>
      <c r="C55" s="115" t="s">
        <v>365</v>
      </c>
      <c r="D55" s="114" t="s">
        <v>313</v>
      </c>
      <c r="E55" s="116">
        <v>0.27</v>
      </c>
      <c r="F55" s="116">
        <v>1.9602000000000001E-2</v>
      </c>
    </row>
    <row r="56" spans="1:7" s="67" customFormat="1" outlineLevel="1">
      <c r="A56" s="121" t="s">
        <v>326</v>
      </c>
      <c r="B56" s="122" t="s">
        <v>529</v>
      </c>
      <c r="C56" s="123" t="s">
        <v>530</v>
      </c>
      <c r="D56" s="122" t="s">
        <v>313</v>
      </c>
      <c r="E56" s="124">
        <v>21.42</v>
      </c>
      <c r="F56" s="124">
        <v>1.5550999999999999</v>
      </c>
    </row>
    <row r="57" spans="1:7" s="67" customFormat="1" ht="24" outlineLevel="1">
      <c r="A57" s="121" t="s">
        <v>327</v>
      </c>
      <c r="B57" s="122" t="s">
        <v>532</v>
      </c>
      <c r="C57" s="123" t="s">
        <v>533</v>
      </c>
      <c r="D57" s="122" t="s">
        <v>313</v>
      </c>
      <c r="E57" s="124">
        <v>27.25</v>
      </c>
      <c r="F57" s="124">
        <v>1.9783999999999999</v>
      </c>
    </row>
    <row r="58" spans="1:7" s="86" customFormat="1" ht="24">
      <c r="A58" s="121" t="s">
        <v>418</v>
      </c>
      <c r="B58" s="122" t="s">
        <v>369</v>
      </c>
      <c r="C58" s="123" t="s">
        <v>370</v>
      </c>
      <c r="D58" s="122" t="s">
        <v>313</v>
      </c>
      <c r="E58" s="124">
        <v>1.25</v>
      </c>
      <c r="F58" s="124">
        <v>9.0749999999999997E-2</v>
      </c>
      <c r="G58" s="80"/>
    </row>
    <row r="59" spans="1:7" s="66" customFormat="1" outlineLevel="1">
      <c r="A59" s="121" t="s">
        <v>419</v>
      </c>
      <c r="B59" s="122" t="s">
        <v>544</v>
      </c>
      <c r="C59" s="123" t="s">
        <v>545</v>
      </c>
      <c r="D59" s="122" t="s">
        <v>313</v>
      </c>
      <c r="E59" s="124">
        <v>0.81</v>
      </c>
      <c r="F59" s="124">
        <v>5.8805999999999997E-2</v>
      </c>
    </row>
    <row r="60" spans="1:7" s="86" customFormat="1">
      <c r="A60" s="121" t="s">
        <v>422</v>
      </c>
      <c r="B60" s="122" t="s">
        <v>383</v>
      </c>
      <c r="C60" s="123" t="s">
        <v>384</v>
      </c>
      <c r="D60" s="122" t="s">
        <v>313</v>
      </c>
      <c r="E60" s="124">
        <v>123.76</v>
      </c>
      <c r="F60" s="124">
        <v>8.9849999999999994</v>
      </c>
      <c r="G60" s="80"/>
    </row>
    <row r="61" spans="1:7" s="66" customFormat="1" outlineLevel="1">
      <c r="A61" s="121" t="s">
        <v>546</v>
      </c>
      <c r="B61" s="122" t="s">
        <v>317</v>
      </c>
      <c r="C61" s="123" t="s">
        <v>316</v>
      </c>
      <c r="D61" s="122" t="s">
        <v>313</v>
      </c>
      <c r="E61" s="124">
        <v>1.87</v>
      </c>
      <c r="F61" s="124">
        <v>0.13576199999999999</v>
      </c>
    </row>
    <row r="62" spans="1:7" s="67" customFormat="1" outlineLevel="1">
      <c r="A62" s="125" t="s">
        <v>547</v>
      </c>
      <c r="B62" s="126" t="s">
        <v>548</v>
      </c>
      <c r="C62" s="127" t="s">
        <v>549</v>
      </c>
      <c r="D62" s="126" t="s">
        <v>16</v>
      </c>
      <c r="E62" s="128">
        <v>101.5</v>
      </c>
      <c r="F62" s="128">
        <v>7.3689</v>
      </c>
    </row>
    <row r="63" spans="1:7" s="68" customFormat="1" outlineLevel="1">
      <c r="A63" s="129" t="s">
        <v>550</v>
      </c>
      <c r="B63" s="130" t="s">
        <v>22</v>
      </c>
      <c r="C63" s="131" t="s">
        <v>23</v>
      </c>
      <c r="D63" s="130" t="s">
        <v>16</v>
      </c>
      <c r="E63" s="132">
        <v>0.28299999999999997</v>
      </c>
      <c r="F63" s="132">
        <v>2.0545999999999998E-2</v>
      </c>
    </row>
    <row r="64" spans="1:7" s="68" customFormat="1" outlineLevel="1">
      <c r="A64" s="129" t="s">
        <v>551</v>
      </c>
      <c r="B64" s="130" t="s">
        <v>38</v>
      </c>
      <c r="C64" s="131" t="s">
        <v>39</v>
      </c>
      <c r="D64" s="130" t="s">
        <v>14</v>
      </c>
      <c r="E64" s="132">
        <v>1.2999999999999999E-2</v>
      </c>
      <c r="F64" s="132">
        <v>9.4399999999999996E-4</v>
      </c>
    </row>
    <row r="65" spans="1:6" s="68" customFormat="1" outlineLevel="1">
      <c r="A65" s="129" t="s">
        <v>552</v>
      </c>
      <c r="B65" s="130" t="s">
        <v>553</v>
      </c>
      <c r="C65" s="131" t="s">
        <v>554</v>
      </c>
      <c r="D65" s="130" t="s">
        <v>14</v>
      </c>
      <c r="E65" s="132">
        <v>2.5000000000000001E-2</v>
      </c>
      <c r="F65" s="132">
        <v>1.815E-3</v>
      </c>
    </row>
    <row r="66" spans="1:6" s="67" customFormat="1" outlineLevel="1">
      <c r="A66" s="129" t="s">
        <v>555</v>
      </c>
      <c r="B66" s="130" t="s">
        <v>556</v>
      </c>
      <c r="C66" s="131" t="s">
        <v>557</v>
      </c>
      <c r="D66" s="130" t="s">
        <v>14</v>
      </c>
      <c r="E66" s="132">
        <v>3.0300000000000001E-2</v>
      </c>
      <c r="F66" s="132">
        <v>2.2000000000000001E-3</v>
      </c>
    </row>
    <row r="67" spans="1:6" s="67" customFormat="1" outlineLevel="1">
      <c r="A67" s="129" t="s">
        <v>558</v>
      </c>
      <c r="B67" s="130" t="s">
        <v>559</v>
      </c>
      <c r="C67" s="131" t="s">
        <v>560</v>
      </c>
      <c r="D67" s="130" t="s">
        <v>14</v>
      </c>
      <c r="E67" s="132">
        <v>0.13</v>
      </c>
      <c r="F67" s="132">
        <v>9.4380000000000002E-3</v>
      </c>
    </row>
    <row r="68" spans="1:6" s="67" customFormat="1" outlineLevel="1">
      <c r="A68" s="129" t="s">
        <v>561</v>
      </c>
      <c r="B68" s="130" t="s">
        <v>540</v>
      </c>
      <c r="C68" s="131" t="s">
        <v>541</v>
      </c>
      <c r="D68" s="130" t="s">
        <v>30</v>
      </c>
      <c r="E68" s="132">
        <v>88.2</v>
      </c>
      <c r="F68" s="132">
        <v>6.4032999999999998</v>
      </c>
    </row>
    <row r="69" spans="1:6" s="67" customFormat="1" ht="24" outlineLevel="1">
      <c r="A69" s="129" t="s">
        <v>562</v>
      </c>
      <c r="B69" s="130" t="s">
        <v>563</v>
      </c>
      <c r="C69" s="131" t="s">
        <v>564</v>
      </c>
      <c r="D69" s="130" t="s">
        <v>16</v>
      </c>
      <c r="E69" s="132">
        <v>0.14000000000000001</v>
      </c>
      <c r="F69" s="132">
        <v>1.0163999999999999E-2</v>
      </c>
    </row>
    <row r="70" spans="1:6" ht="24">
      <c r="A70" s="129" t="s">
        <v>565</v>
      </c>
      <c r="B70" s="130" t="s">
        <v>566</v>
      </c>
      <c r="C70" s="131" t="s">
        <v>567</v>
      </c>
      <c r="D70" s="130" t="s">
        <v>16</v>
      </c>
      <c r="E70" s="132">
        <v>0.47</v>
      </c>
      <c r="F70" s="132">
        <v>3.4122E-2</v>
      </c>
    </row>
    <row r="71" spans="1:6">
      <c r="A71" s="129" t="s">
        <v>568</v>
      </c>
      <c r="B71" s="130" t="s">
        <v>569</v>
      </c>
      <c r="C71" s="131" t="s">
        <v>570</v>
      </c>
      <c r="D71" s="130" t="s">
        <v>30</v>
      </c>
      <c r="E71" s="132">
        <v>39.200000000000003</v>
      </c>
      <c r="F71" s="132">
        <v>2.8458999999999999</v>
      </c>
    </row>
    <row r="72" spans="1:6" ht="25.5">
      <c r="A72" s="106" t="s">
        <v>28</v>
      </c>
      <c r="B72" s="107" t="s">
        <v>319</v>
      </c>
      <c r="C72" s="107" t="s">
        <v>571</v>
      </c>
      <c r="D72" s="108" t="s">
        <v>14</v>
      </c>
      <c r="E72" s="267">
        <v>4.3999999999999997E-2</v>
      </c>
      <c r="F72" s="268"/>
    </row>
    <row r="73" spans="1:6" ht="25.5">
      <c r="A73" s="106" t="s">
        <v>29</v>
      </c>
      <c r="B73" s="107" t="s">
        <v>319</v>
      </c>
      <c r="C73" s="107" t="s">
        <v>572</v>
      </c>
      <c r="D73" s="108" t="s">
        <v>14</v>
      </c>
      <c r="E73" s="267">
        <v>2.64E-2</v>
      </c>
      <c r="F73" s="268"/>
    </row>
    <row r="74" spans="1:6" ht="25.5">
      <c r="A74" s="106" t="s">
        <v>32</v>
      </c>
      <c r="B74" s="107" t="s">
        <v>319</v>
      </c>
      <c r="C74" s="107" t="s">
        <v>571</v>
      </c>
      <c r="D74" s="108" t="s">
        <v>14</v>
      </c>
      <c r="E74" s="267">
        <v>7.9000000000000001E-2</v>
      </c>
      <c r="F74" s="268"/>
    </row>
    <row r="75" spans="1:6" ht="25.5">
      <c r="A75" s="106" t="s">
        <v>33</v>
      </c>
      <c r="B75" s="107" t="s">
        <v>525</v>
      </c>
      <c r="C75" s="107" t="s">
        <v>303</v>
      </c>
      <c r="D75" s="108" t="s">
        <v>289</v>
      </c>
      <c r="E75" s="269">
        <v>8.9999999999999993E-3</v>
      </c>
      <c r="F75" s="270"/>
    </row>
    <row r="76" spans="1:6">
      <c r="A76" s="109" t="s">
        <v>373</v>
      </c>
      <c r="B76" s="110" t="s">
        <v>0</v>
      </c>
      <c r="C76" s="111" t="s">
        <v>86</v>
      </c>
      <c r="D76" s="110" t="s">
        <v>10</v>
      </c>
      <c r="E76" s="112">
        <v>180</v>
      </c>
      <c r="F76" s="112">
        <v>1.62</v>
      </c>
    </row>
    <row r="77" spans="1:6">
      <c r="A77" s="117" t="s">
        <v>374</v>
      </c>
      <c r="B77" s="118" t="s">
        <v>11</v>
      </c>
      <c r="C77" s="119" t="s">
        <v>312</v>
      </c>
      <c r="D77" s="118" t="s">
        <v>10</v>
      </c>
      <c r="E77" s="120">
        <v>18.13</v>
      </c>
      <c r="F77" s="120">
        <v>0.16317000000000001</v>
      </c>
    </row>
    <row r="78" spans="1:6">
      <c r="A78" s="113" t="s">
        <v>375</v>
      </c>
      <c r="B78" s="114" t="s">
        <v>529</v>
      </c>
      <c r="C78" s="115" t="s">
        <v>530</v>
      </c>
      <c r="D78" s="114" t="s">
        <v>313</v>
      </c>
      <c r="E78" s="116">
        <v>48</v>
      </c>
      <c r="F78" s="116">
        <v>0.432</v>
      </c>
    </row>
    <row r="79" spans="1:6" ht="24">
      <c r="A79" s="121" t="s">
        <v>376</v>
      </c>
      <c r="B79" s="122" t="s">
        <v>532</v>
      </c>
      <c r="C79" s="123" t="s">
        <v>533</v>
      </c>
      <c r="D79" s="122" t="s">
        <v>313</v>
      </c>
      <c r="E79" s="124">
        <v>18</v>
      </c>
      <c r="F79" s="124">
        <v>0.16200000000000001</v>
      </c>
    </row>
    <row r="80" spans="1:6">
      <c r="A80" s="121" t="s">
        <v>377</v>
      </c>
      <c r="B80" s="122" t="s">
        <v>317</v>
      </c>
      <c r="C80" s="123" t="s">
        <v>316</v>
      </c>
      <c r="D80" s="122" t="s">
        <v>313</v>
      </c>
      <c r="E80" s="124">
        <v>0.13</v>
      </c>
      <c r="F80" s="124">
        <v>1.17E-3</v>
      </c>
    </row>
    <row r="81" spans="1:6" ht="13.5" customHeight="1">
      <c r="A81" s="125" t="s">
        <v>573</v>
      </c>
      <c r="B81" s="126" t="s">
        <v>548</v>
      </c>
      <c r="C81" s="127" t="s">
        <v>549</v>
      </c>
      <c r="D81" s="126" t="s">
        <v>16</v>
      </c>
      <c r="E81" s="128">
        <v>102</v>
      </c>
      <c r="F81" s="128">
        <v>0.91800000000000004</v>
      </c>
    </row>
    <row r="82" spans="1:6">
      <c r="A82" s="129" t="s">
        <v>574</v>
      </c>
      <c r="B82" s="130" t="s">
        <v>22</v>
      </c>
      <c r="C82" s="131" t="s">
        <v>23</v>
      </c>
      <c r="D82" s="130" t="s">
        <v>16</v>
      </c>
      <c r="E82" s="132">
        <v>0.2</v>
      </c>
      <c r="F82" s="132">
        <v>1.8E-3</v>
      </c>
    </row>
    <row r="83" spans="1:6">
      <c r="A83" s="129" t="s">
        <v>575</v>
      </c>
      <c r="B83" s="130" t="s">
        <v>540</v>
      </c>
      <c r="C83" s="131" t="s">
        <v>541</v>
      </c>
      <c r="D83" s="130" t="s">
        <v>30</v>
      </c>
      <c r="E83" s="132">
        <v>250</v>
      </c>
      <c r="F83" s="132">
        <v>2.25</v>
      </c>
    </row>
    <row r="84" spans="1:6" ht="25.5">
      <c r="A84" s="106" t="s">
        <v>34</v>
      </c>
      <c r="B84" s="107" t="s">
        <v>319</v>
      </c>
      <c r="C84" s="107" t="s">
        <v>576</v>
      </c>
      <c r="D84" s="108" t="s">
        <v>14</v>
      </c>
      <c r="E84" s="267">
        <v>7.1000000000000004E-3</v>
      </c>
      <c r="F84" s="268"/>
    </row>
    <row r="85" spans="1:6" ht="25.5">
      <c r="A85" s="106" t="s">
        <v>37</v>
      </c>
      <c r="B85" s="107" t="s">
        <v>319</v>
      </c>
      <c r="C85" s="107" t="s">
        <v>577</v>
      </c>
      <c r="D85" s="108" t="s">
        <v>14</v>
      </c>
      <c r="E85" s="267">
        <v>3.9800000000000002E-2</v>
      </c>
      <c r="F85" s="268"/>
    </row>
    <row r="86" spans="1:6" ht="51">
      <c r="A86" s="106" t="s">
        <v>40</v>
      </c>
      <c r="B86" s="107" t="s">
        <v>578</v>
      </c>
      <c r="C86" s="107" t="s">
        <v>579</v>
      </c>
      <c r="D86" s="108" t="s">
        <v>309</v>
      </c>
      <c r="E86" s="269">
        <v>0.33</v>
      </c>
      <c r="F86" s="270"/>
    </row>
    <row r="87" spans="1:6">
      <c r="A87" s="109" t="s">
        <v>436</v>
      </c>
      <c r="B87" s="110" t="s">
        <v>0</v>
      </c>
      <c r="C87" s="111" t="s">
        <v>86</v>
      </c>
      <c r="D87" s="110" t="s">
        <v>10</v>
      </c>
      <c r="E87" s="112">
        <v>10.51</v>
      </c>
      <c r="F87" s="112">
        <v>3.4683000000000002</v>
      </c>
    </row>
    <row r="88" spans="1:6">
      <c r="A88" s="117" t="s">
        <v>437</v>
      </c>
      <c r="B88" s="118" t="s">
        <v>11</v>
      </c>
      <c r="C88" s="119" t="s">
        <v>312</v>
      </c>
      <c r="D88" s="118" t="s">
        <v>10</v>
      </c>
      <c r="E88" s="120">
        <v>0.09</v>
      </c>
      <c r="F88" s="120">
        <v>2.9700000000000001E-2</v>
      </c>
    </row>
    <row r="89" spans="1:6" ht="24">
      <c r="A89" s="113" t="s">
        <v>438</v>
      </c>
      <c r="B89" s="114" t="s">
        <v>532</v>
      </c>
      <c r="C89" s="115" t="s">
        <v>533</v>
      </c>
      <c r="D89" s="114" t="s">
        <v>313</v>
      </c>
      <c r="E89" s="116">
        <v>0.04</v>
      </c>
      <c r="F89" s="116">
        <v>1.32E-2</v>
      </c>
    </row>
    <row r="90" spans="1:6" ht="24">
      <c r="A90" s="121" t="s">
        <v>439</v>
      </c>
      <c r="B90" s="122" t="s">
        <v>369</v>
      </c>
      <c r="C90" s="123" t="s">
        <v>370</v>
      </c>
      <c r="D90" s="122" t="s">
        <v>313</v>
      </c>
      <c r="E90" s="124">
        <v>0.03</v>
      </c>
      <c r="F90" s="124">
        <v>9.9000000000000008E-3</v>
      </c>
    </row>
    <row r="91" spans="1:6">
      <c r="A91" s="121" t="s">
        <v>440</v>
      </c>
      <c r="B91" s="122" t="s">
        <v>580</v>
      </c>
      <c r="C91" s="123" t="s">
        <v>581</v>
      </c>
      <c r="D91" s="122" t="s">
        <v>313</v>
      </c>
      <c r="E91" s="124">
        <v>0.86</v>
      </c>
      <c r="F91" s="124">
        <v>0.2838</v>
      </c>
    </row>
    <row r="92" spans="1:6">
      <c r="A92" s="121" t="s">
        <v>441</v>
      </c>
      <c r="B92" s="122" t="s">
        <v>317</v>
      </c>
      <c r="C92" s="123" t="s">
        <v>316</v>
      </c>
      <c r="D92" s="122" t="s">
        <v>313</v>
      </c>
      <c r="E92" s="124">
        <v>0.02</v>
      </c>
      <c r="F92" s="124">
        <v>6.6E-3</v>
      </c>
    </row>
    <row r="93" spans="1:6">
      <c r="A93" s="125" t="s">
        <v>442</v>
      </c>
      <c r="B93" s="126" t="s">
        <v>582</v>
      </c>
      <c r="C93" s="127" t="s">
        <v>583</v>
      </c>
      <c r="D93" s="126" t="s">
        <v>14</v>
      </c>
      <c r="E93" s="128">
        <v>2.5000000000000001E-2</v>
      </c>
      <c r="F93" s="128">
        <v>8.2500000000000004E-3</v>
      </c>
    </row>
    <row r="94" spans="1:6">
      <c r="A94" s="129" t="s">
        <v>443</v>
      </c>
      <c r="B94" s="130" t="s">
        <v>584</v>
      </c>
      <c r="C94" s="131" t="s">
        <v>585</v>
      </c>
      <c r="D94" s="130" t="s">
        <v>14</v>
      </c>
      <c r="E94" s="132">
        <v>0.08</v>
      </c>
      <c r="F94" s="132">
        <v>2.64E-2</v>
      </c>
    </row>
    <row r="95" spans="1:6">
      <c r="A95" s="129" t="s">
        <v>586</v>
      </c>
      <c r="B95" s="130" t="s">
        <v>454</v>
      </c>
      <c r="C95" s="131" t="s">
        <v>455</v>
      </c>
      <c r="D95" s="130" t="s">
        <v>14</v>
      </c>
      <c r="E95" s="132">
        <v>0.06</v>
      </c>
      <c r="F95" s="132">
        <v>1.9800000000000002E-2</v>
      </c>
    </row>
    <row r="96" spans="1:6" ht="51">
      <c r="A96" s="106" t="s">
        <v>43</v>
      </c>
      <c r="B96" s="107" t="s">
        <v>587</v>
      </c>
      <c r="C96" s="107" t="s">
        <v>588</v>
      </c>
      <c r="D96" s="108" t="s">
        <v>309</v>
      </c>
      <c r="E96" s="269">
        <v>0.33</v>
      </c>
      <c r="F96" s="270"/>
    </row>
    <row r="97" spans="1:6">
      <c r="A97" s="109" t="s">
        <v>444</v>
      </c>
      <c r="B97" s="110" t="s">
        <v>0</v>
      </c>
      <c r="C97" s="111" t="s">
        <v>86</v>
      </c>
      <c r="D97" s="110" t="s">
        <v>10</v>
      </c>
      <c r="E97" s="112">
        <v>4.6900000000000004</v>
      </c>
      <c r="F97" s="112">
        <v>1.5477000000000001</v>
      </c>
    </row>
    <row r="98" spans="1:6">
      <c r="A98" s="117" t="s">
        <v>445</v>
      </c>
      <c r="B98" s="118" t="s">
        <v>11</v>
      </c>
      <c r="C98" s="119" t="s">
        <v>312</v>
      </c>
      <c r="D98" s="118" t="s">
        <v>10</v>
      </c>
      <c r="E98" s="120">
        <v>0.04</v>
      </c>
      <c r="F98" s="120">
        <v>1.32E-2</v>
      </c>
    </row>
    <row r="99" spans="1:6" ht="24">
      <c r="A99" s="113" t="s">
        <v>446</v>
      </c>
      <c r="B99" s="114" t="s">
        <v>532</v>
      </c>
      <c r="C99" s="115" t="s">
        <v>533</v>
      </c>
      <c r="D99" s="114" t="s">
        <v>313</v>
      </c>
      <c r="E99" s="116">
        <v>0.02</v>
      </c>
      <c r="F99" s="116">
        <v>6.6E-3</v>
      </c>
    </row>
    <row r="100" spans="1:6" ht="24">
      <c r="A100" s="121" t="s">
        <v>447</v>
      </c>
      <c r="B100" s="122" t="s">
        <v>369</v>
      </c>
      <c r="C100" s="123" t="s">
        <v>370</v>
      </c>
      <c r="D100" s="122" t="s">
        <v>313</v>
      </c>
      <c r="E100" s="124">
        <v>0.01</v>
      </c>
      <c r="F100" s="124">
        <v>3.3E-3</v>
      </c>
    </row>
    <row r="101" spans="1:6">
      <c r="A101" s="121" t="s">
        <v>589</v>
      </c>
      <c r="B101" s="122" t="s">
        <v>580</v>
      </c>
      <c r="C101" s="123" t="s">
        <v>581</v>
      </c>
      <c r="D101" s="122" t="s">
        <v>313</v>
      </c>
      <c r="E101" s="124">
        <v>0.65</v>
      </c>
      <c r="F101" s="124">
        <v>0.2145</v>
      </c>
    </row>
    <row r="102" spans="1:6">
      <c r="A102" s="121" t="s">
        <v>590</v>
      </c>
      <c r="B102" s="122" t="s">
        <v>317</v>
      </c>
      <c r="C102" s="123" t="s">
        <v>316</v>
      </c>
      <c r="D102" s="122" t="s">
        <v>313</v>
      </c>
      <c r="E102" s="124">
        <v>0.01</v>
      </c>
      <c r="F102" s="124">
        <v>3.3E-3</v>
      </c>
    </row>
    <row r="103" spans="1:6">
      <c r="A103" s="125" t="s">
        <v>591</v>
      </c>
      <c r="B103" s="126" t="s">
        <v>584</v>
      </c>
      <c r="C103" s="127" t="s">
        <v>585</v>
      </c>
      <c r="D103" s="126" t="s">
        <v>14</v>
      </c>
      <c r="E103" s="128">
        <v>0.08</v>
      </c>
      <c r="F103" s="128">
        <v>2.64E-2</v>
      </c>
    </row>
    <row r="104" spans="1:6">
      <c r="A104" s="164"/>
      <c r="B104" s="165"/>
      <c r="C104" s="280" t="s">
        <v>592</v>
      </c>
      <c r="D104" s="280"/>
      <c r="E104" s="165"/>
      <c r="F104" s="166"/>
    </row>
    <row r="105" spans="1:6">
      <c r="A105" s="106" t="s">
        <v>84</v>
      </c>
      <c r="B105" s="107" t="s">
        <v>593</v>
      </c>
      <c r="C105" s="107" t="s">
        <v>594</v>
      </c>
      <c r="D105" s="108" t="s">
        <v>289</v>
      </c>
      <c r="E105" s="269">
        <v>1.04E-2</v>
      </c>
      <c r="F105" s="270"/>
    </row>
    <row r="106" spans="1:6">
      <c r="A106" s="109" t="s">
        <v>448</v>
      </c>
      <c r="B106" s="110" t="s">
        <v>0</v>
      </c>
      <c r="C106" s="111" t="s">
        <v>86</v>
      </c>
      <c r="D106" s="110" t="s">
        <v>10</v>
      </c>
      <c r="E106" s="112">
        <v>1463.2</v>
      </c>
      <c r="F106" s="112">
        <v>15.2173</v>
      </c>
    </row>
    <row r="107" spans="1:6">
      <c r="A107" s="117" t="s">
        <v>449</v>
      </c>
      <c r="B107" s="118" t="s">
        <v>11</v>
      </c>
      <c r="C107" s="119" t="s">
        <v>312</v>
      </c>
      <c r="D107" s="118" t="s">
        <v>10</v>
      </c>
      <c r="E107" s="120">
        <v>92.05</v>
      </c>
      <c r="F107" s="120">
        <v>0.95731999999999995</v>
      </c>
    </row>
    <row r="108" spans="1:6">
      <c r="A108" s="113" t="s">
        <v>451</v>
      </c>
      <c r="B108" s="114" t="s">
        <v>364</v>
      </c>
      <c r="C108" s="115" t="s">
        <v>365</v>
      </c>
      <c r="D108" s="114" t="s">
        <v>313</v>
      </c>
      <c r="E108" s="116">
        <v>0.27</v>
      </c>
      <c r="F108" s="116">
        <v>2.8080000000000002E-3</v>
      </c>
    </row>
    <row r="109" spans="1:6">
      <c r="A109" s="121" t="s">
        <v>595</v>
      </c>
      <c r="B109" s="122" t="s">
        <v>529</v>
      </c>
      <c r="C109" s="123" t="s">
        <v>530</v>
      </c>
      <c r="D109" s="122" t="s">
        <v>313</v>
      </c>
      <c r="E109" s="124">
        <v>59.26</v>
      </c>
      <c r="F109" s="124">
        <v>0.61630399999999996</v>
      </c>
    </row>
    <row r="110" spans="1:6" ht="24">
      <c r="A110" s="121" t="s">
        <v>596</v>
      </c>
      <c r="B110" s="122" t="s">
        <v>532</v>
      </c>
      <c r="C110" s="123" t="s">
        <v>533</v>
      </c>
      <c r="D110" s="122" t="s">
        <v>313</v>
      </c>
      <c r="E110" s="124">
        <v>85.8</v>
      </c>
      <c r="F110" s="124">
        <v>0.89232</v>
      </c>
    </row>
    <row r="111" spans="1:6" ht="24">
      <c r="A111" s="121" t="s">
        <v>597</v>
      </c>
      <c r="B111" s="122" t="s">
        <v>369</v>
      </c>
      <c r="C111" s="123" t="s">
        <v>370</v>
      </c>
      <c r="D111" s="122" t="s">
        <v>313</v>
      </c>
      <c r="E111" s="124">
        <v>2.39</v>
      </c>
      <c r="F111" s="124">
        <v>2.4856E-2</v>
      </c>
    </row>
    <row r="112" spans="1:6">
      <c r="A112" s="121" t="s">
        <v>598</v>
      </c>
      <c r="B112" s="122" t="s">
        <v>544</v>
      </c>
      <c r="C112" s="123" t="s">
        <v>545</v>
      </c>
      <c r="D112" s="122" t="s">
        <v>313</v>
      </c>
      <c r="E112" s="124">
        <v>1.9</v>
      </c>
      <c r="F112" s="124">
        <v>1.976E-2</v>
      </c>
    </row>
    <row r="113" spans="1:6">
      <c r="A113" s="121" t="s">
        <v>599</v>
      </c>
      <c r="B113" s="122" t="s">
        <v>317</v>
      </c>
      <c r="C113" s="123" t="s">
        <v>316</v>
      </c>
      <c r="D113" s="122" t="s">
        <v>313</v>
      </c>
      <c r="E113" s="124">
        <v>3.59</v>
      </c>
      <c r="F113" s="124">
        <v>3.7336000000000001E-2</v>
      </c>
    </row>
    <row r="114" spans="1:6">
      <c r="A114" s="125" t="s">
        <v>600</v>
      </c>
      <c r="B114" s="126" t="s">
        <v>601</v>
      </c>
      <c r="C114" s="127" t="s">
        <v>602</v>
      </c>
      <c r="D114" s="126" t="s">
        <v>16</v>
      </c>
      <c r="E114" s="128">
        <v>102</v>
      </c>
      <c r="F114" s="128">
        <v>1.0608</v>
      </c>
    </row>
    <row r="115" spans="1:6">
      <c r="A115" s="129" t="s">
        <v>603</v>
      </c>
      <c r="B115" s="130" t="s">
        <v>22</v>
      </c>
      <c r="C115" s="131" t="s">
        <v>23</v>
      </c>
      <c r="D115" s="130" t="s">
        <v>16</v>
      </c>
      <c r="E115" s="132">
        <v>0.25</v>
      </c>
      <c r="F115" s="132">
        <v>2.5999999999999999E-3</v>
      </c>
    </row>
    <row r="116" spans="1:6" ht="12.75" customHeight="1">
      <c r="A116" s="129" t="s">
        <v>604</v>
      </c>
      <c r="B116" s="130" t="s">
        <v>38</v>
      </c>
      <c r="C116" s="131" t="s">
        <v>39</v>
      </c>
      <c r="D116" s="130" t="s">
        <v>14</v>
      </c>
      <c r="E116" s="132">
        <v>4.4999999999999998E-2</v>
      </c>
      <c r="F116" s="132">
        <v>4.6799999999999999E-4</v>
      </c>
    </row>
    <row r="117" spans="1:6">
      <c r="A117" s="129" t="s">
        <v>605</v>
      </c>
      <c r="B117" s="130" t="s">
        <v>553</v>
      </c>
      <c r="C117" s="131" t="s">
        <v>554</v>
      </c>
      <c r="D117" s="130" t="s">
        <v>14</v>
      </c>
      <c r="E117" s="132">
        <v>8.4000000000000005E-2</v>
      </c>
      <c r="F117" s="132">
        <v>8.7399999999999999E-4</v>
      </c>
    </row>
    <row r="118" spans="1:6" ht="24">
      <c r="A118" s="129" t="s">
        <v>606</v>
      </c>
      <c r="B118" s="130" t="s">
        <v>607</v>
      </c>
      <c r="C118" s="131" t="s">
        <v>608</v>
      </c>
      <c r="D118" s="130" t="s">
        <v>16</v>
      </c>
      <c r="E118" s="132">
        <v>1.7</v>
      </c>
      <c r="F118" s="132">
        <v>1.7680000000000001E-2</v>
      </c>
    </row>
    <row r="119" spans="1:6">
      <c r="A119" s="129" t="s">
        <v>609</v>
      </c>
      <c r="B119" s="130" t="s">
        <v>610</v>
      </c>
      <c r="C119" s="131" t="s">
        <v>611</v>
      </c>
      <c r="D119" s="130" t="s">
        <v>16</v>
      </c>
      <c r="E119" s="132">
        <v>0.25</v>
      </c>
      <c r="F119" s="132">
        <v>2.5999999999999999E-3</v>
      </c>
    </row>
    <row r="120" spans="1:6">
      <c r="A120" s="129" t="s">
        <v>612</v>
      </c>
      <c r="B120" s="130" t="s">
        <v>569</v>
      </c>
      <c r="C120" s="131" t="s">
        <v>570</v>
      </c>
      <c r="D120" s="130" t="s">
        <v>30</v>
      </c>
      <c r="E120" s="132">
        <v>135</v>
      </c>
      <c r="F120" s="132">
        <v>1.4039999999999999</v>
      </c>
    </row>
    <row r="121" spans="1:6" ht="25.5">
      <c r="A121" s="106" t="s">
        <v>328</v>
      </c>
      <c r="B121" s="107" t="s">
        <v>319</v>
      </c>
      <c r="C121" s="107" t="s">
        <v>571</v>
      </c>
      <c r="D121" s="108" t="s">
        <v>14</v>
      </c>
      <c r="E121" s="267">
        <v>3.6240000000000001E-2</v>
      </c>
      <c r="F121" s="268"/>
    </row>
    <row r="122" spans="1:6" ht="25.5">
      <c r="A122" s="106" t="s">
        <v>329</v>
      </c>
      <c r="B122" s="107" t="s">
        <v>319</v>
      </c>
      <c r="C122" s="107" t="s">
        <v>613</v>
      </c>
      <c r="D122" s="108" t="s">
        <v>14</v>
      </c>
      <c r="E122" s="267">
        <v>1.4999999999999999E-2</v>
      </c>
      <c r="F122" s="268"/>
    </row>
    <row r="123" spans="1:6" ht="25.5">
      <c r="A123" s="106" t="s">
        <v>330</v>
      </c>
      <c r="B123" s="107" t="s">
        <v>319</v>
      </c>
      <c r="C123" s="107" t="s">
        <v>576</v>
      </c>
      <c r="D123" s="108" t="s">
        <v>14</v>
      </c>
      <c r="E123" s="267">
        <v>1.0999999999999999E-2</v>
      </c>
      <c r="F123" s="268"/>
    </row>
    <row r="124" spans="1:6">
      <c r="A124" s="164"/>
      <c r="B124" s="165"/>
      <c r="C124" s="280" t="s">
        <v>614</v>
      </c>
      <c r="D124" s="280"/>
      <c r="E124" s="165"/>
      <c r="F124" s="166"/>
    </row>
    <row r="125" spans="1:6">
      <c r="A125" s="106" t="s">
        <v>331</v>
      </c>
      <c r="B125" s="107" t="s">
        <v>593</v>
      </c>
      <c r="C125" s="107" t="s">
        <v>594</v>
      </c>
      <c r="D125" s="108" t="s">
        <v>289</v>
      </c>
      <c r="E125" s="269">
        <v>8.0000000000000002E-3</v>
      </c>
      <c r="F125" s="270"/>
    </row>
    <row r="126" spans="1:6">
      <c r="A126" s="109" t="s">
        <v>461</v>
      </c>
      <c r="B126" s="110" t="s">
        <v>0</v>
      </c>
      <c r="C126" s="111" t="s">
        <v>86</v>
      </c>
      <c r="D126" s="110" t="s">
        <v>10</v>
      </c>
      <c r="E126" s="112">
        <v>1463.2</v>
      </c>
      <c r="F126" s="112">
        <v>11.7056</v>
      </c>
    </row>
    <row r="127" spans="1:6">
      <c r="A127" s="117" t="s">
        <v>462</v>
      </c>
      <c r="B127" s="118" t="s">
        <v>11</v>
      </c>
      <c r="C127" s="119" t="s">
        <v>312</v>
      </c>
      <c r="D127" s="118" t="s">
        <v>10</v>
      </c>
      <c r="E127" s="120">
        <v>92.05</v>
      </c>
      <c r="F127" s="120">
        <v>0.73640000000000005</v>
      </c>
    </row>
    <row r="128" spans="1:6">
      <c r="A128" s="113" t="s">
        <v>615</v>
      </c>
      <c r="B128" s="114" t="s">
        <v>364</v>
      </c>
      <c r="C128" s="115" t="s">
        <v>365</v>
      </c>
      <c r="D128" s="114" t="s">
        <v>313</v>
      </c>
      <c r="E128" s="116">
        <v>0.27</v>
      </c>
      <c r="F128" s="116">
        <v>2.16E-3</v>
      </c>
    </row>
    <row r="129" spans="1:6">
      <c r="A129" s="121" t="s">
        <v>616</v>
      </c>
      <c r="B129" s="122" t="s">
        <v>529</v>
      </c>
      <c r="C129" s="123" t="s">
        <v>530</v>
      </c>
      <c r="D129" s="122" t="s">
        <v>313</v>
      </c>
      <c r="E129" s="124">
        <v>59.26</v>
      </c>
      <c r="F129" s="124">
        <v>0.47408</v>
      </c>
    </row>
    <row r="130" spans="1:6" ht="24">
      <c r="A130" s="121" t="s">
        <v>617</v>
      </c>
      <c r="B130" s="122" t="s">
        <v>532</v>
      </c>
      <c r="C130" s="123" t="s">
        <v>533</v>
      </c>
      <c r="D130" s="122" t="s">
        <v>313</v>
      </c>
      <c r="E130" s="124">
        <v>85.8</v>
      </c>
      <c r="F130" s="124">
        <v>0.68640000000000001</v>
      </c>
    </row>
    <row r="131" spans="1:6" ht="24">
      <c r="A131" s="121" t="s">
        <v>618</v>
      </c>
      <c r="B131" s="122" t="s">
        <v>369</v>
      </c>
      <c r="C131" s="123" t="s">
        <v>370</v>
      </c>
      <c r="D131" s="122" t="s">
        <v>313</v>
      </c>
      <c r="E131" s="124">
        <v>2.39</v>
      </c>
      <c r="F131" s="124">
        <v>1.9120000000000002E-2</v>
      </c>
    </row>
    <row r="132" spans="1:6">
      <c r="A132" s="121" t="s">
        <v>619</v>
      </c>
      <c r="B132" s="122" t="s">
        <v>544</v>
      </c>
      <c r="C132" s="123" t="s">
        <v>545</v>
      </c>
      <c r="D132" s="122" t="s">
        <v>313</v>
      </c>
      <c r="E132" s="124">
        <v>1.9</v>
      </c>
      <c r="F132" s="124">
        <v>1.52E-2</v>
      </c>
    </row>
    <row r="133" spans="1:6">
      <c r="A133" s="121" t="s">
        <v>620</v>
      </c>
      <c r="B133" s="122" t="s">
        <v>317</v>
      </c>
      <c r="C133" s="123" t="s">
        <v>316</v>
      </c>
      <c r="D133" s="122" t="s">
        <v>313</v>
      </c>
      <c r="E133" s="124">
        <v>3.59</v>
      </c>
      <c r="F133" s="124">
        <v>2.8719999999999999E-2</v>
      </c>
    </row>
    <row r="134" spans="1:6">
      <c r="A134" s="125" t="s">
        <v>621</v>
      </c>
      <c r="B134" s="126" t="s">
        <v>601</v>
      </c>
      <c r="C134" s="127" t="s">
        <v>602</v>
      </c>
      <c r="D134" s="126" t="s">
        <v>16</v>
      </c>
      <c r="E134" s="128">
        <v>102</v>
      </c>
      <c r="F134" s="128">
        <v>0.81599999999999995</v>
      </c>
    </row>
    <row r="135" spans="1:6">
      <c r="A135" s="129" t="s">
        <v>622</v>
      </c>
      <c r="B135" s="130" t="s">
        <v>22</v>
      </c>
      <c r="C135" s="131" t="s">
        <v>23</v>
      </c>
      <c r="D135" s="130" t="s">
        <v>16</v>
      </c>
      <c r="E135" s="132">
        <v>0.25</v>
      </c>
      <c r="F135" s="132">
        <v>2E-3</v>
      </c>
    </row>
    <row r="136" spans="1:6">
      <c r="A136" s="129" t="s">
        <v>623</v>
      </c>
      <c r="B136" s="130" t="s">
        <v>38</v>
      </c>
      <c r="C136" s="131" t="s">
        <v>39</v>
      </c>
      <c r="D136" s="130" t="s">
        <v>14</v>
      </c>
      <c r="E136" s="132">
        <v>4.4999999999999998E-2</v>
      </c>
      <c r="F136" s="132">
        <v>3.6000000000000002E-4</v>
      </c>
    </row>
    <row r="137" spans="1:6">
      <c r="A137" s="129" t="s">
        <v>624</v>
      </c>
      <c r="B137" s="130" t="s">
        <v>553</v>
      </c>
      <c r="C137" s="131" t="s">
        <v>554</v>
      </c>
      <c r="D137" s="130" t="s">
        <v>14</v>
      </c>
      <c r="E137" s="132">
        <v>8.4000000000000005E-2</v>
      </c>
      <c r="F137" s="132">
        <v>6.7199999999999996E-4</v>
      </c>
    </row>
    <row r="138" spans="1:6" ht="24">
      <c r="A138" s="129" t="s">
        <v>625</v>
      </c>
      <c r="B138" s="130" t="s">
        <v>607</v>
      </c>
      <c r="C138" s="131" t="s">
        <v>608</v>
      </c>
      <c r="D138" s="130" t="s">
        <v>16</v>
      </c>
      <c r="E138" s="132">
        <v>1.7</v>
      </c>
      <c r="F138" s="132">
        <v>1.3599999999999999E-2</v>
      </c>
    </row>
    <row r="139" spans="1:6">
      <c r="A139" s="129" t="s">
        <v>626</v>
      </c>
      <c r="B139" s="130" t="s">
        <v>610</v>
      </c>
      <c r="C139" s="131" t="s">
        <v>611</v>
      </c>
      <c r="D139" s="130" t="s">
        <v>16</v>
      </c>
      <c r="E139" s="132">
        <v>0.25</v>
      </c>
      <c r="F139" s="132">
        <v>2E-3</v>
      </c>
    </row>
    <row r="140" spans="1:6">
      <c r="A140" s="129" t="s">
        <v>627</v>
      </c>
      <c r="B140" s="130" t="s">
        <v>569</v>
      </c>
      <c r="C140" s="131" t="s">
        <v>570</v>
      </c>
      <c r="D140" s="130" t="s">
        <v>30</v>
      </c>
      <c r="E140" s="132">
        <v>135</v>
      </c>
      <c r="F140" s="132">
        <v>1.08</v>
      </c>
    </row>
    <row r="141" spans="1:6" ht="25.5">
      <c r="A141" s="106" t="s">
        <v>332</v>
      </c>
      <c r="B141" s="107" t="s">
        <v>319</v>
      </c>
      <c r="C141" s="107" t="s">
        <v>571</v>
      </c>
      <c r="D141" s="108" t="s">
        <v>14</v>
      </c>
      <c r="E141" s="267">
        <v>1.7999999999999999E-2</v>
      </c>
      <c r="F141" s="268"/>
    </row>
    <row r="142" spans="1:6" ht="25.5">
      <c r="A142" s="106" t="s">
        <v>333</v>
      </c>
      <c r="B142" s="107" t="s">
        <v>319</v>
      </c>
      <c r="C142" s="107" t="s">
        <v>576</v>
      </c>
      <c r="D142" s="108" t="s">
        <v>14</v>
      </c>
      <c r="E142" s="267">
        <v>1.7999999999999999E-2</v>
      </c>
      <c r="F142" s="268"/>
    </row>
    <row r="143" spans="1:6">
      <c r="A143" s="164"/>
      <c r="B143" s="165"/>
      <c r="C143" s="280" t="s">
        <v>628</v>
      </c>
      <c r="D143" s="280"/>
      <c r="E143" s="165"/>
      <c r="F143" s="166"/>
    </row>
    <row r="144" spans="1:6">
      <c r="A144" s="106" t="s">
        <v>334</v>
      </c>
      <c r="B144" s="107" t="s">
        <v>629</v>
      </c>
      <c r="C144" s="107" t="s">
        <v>630</v>
      </c>
      <c r="D144" s="108" t="s">
        <v>289</v>
      </c>
      <c r="E144" s="269">
        <v>4.5999999999999999E-3</v>
      </c>
      <c r="F144" s="270"/>
    </row>
    <row r="145" spans="1:6" ht="13.5" customHeight="1">
      <c r="A145" s="109" t="s">
        <v>631</v>
      </c>
      <c r="B145" s="110" t="s">
        <v>0</v>
      </c>
      <c r="C145" s="111" t="s">
        <v>86</v>
      </c>
      <c r="D145" s="110" t="s">
        <v>10</v>
      </c>
      <c r="E145" s="112">
        <v>1593</v>
      </c>
      <c r="F145" s="112">
        <v>7.3277999999999999</v>
      </c>
    </row>
    <row r="146" spans="1:6">
      <c r="A146" s="117" t="s">
        <v>632</v>
      </c>
      <c r="B146" s="118" t="s">
        <v>11</v>
      </c>
      <c r="C146" s="119" t="s">
        <v>312</v>
      </c>
      <c r="D146" s="118" t="s">
        <v>10</v>
      </c>
      <c r="E146" s="120">
        <v>66.989999999999995</v>
      </c>
      <c r="F146" s="120">
        <v>0.30815399999999998</v>
      </c>
    </row>
    <row r="147" spans="1:6">
      <c r="A147" s="113" t="s">
        <v>633</v>
      </c>
      <c r="B147" s="114" t="s">
        <v>364</v>
      </c>
      <c r="C147" s="115" t="s">
        <v>365</v>
      </c>
      <c r="D147" s="114" t="s">
        <v>313</v>
      </c>
      <c r="E147" s="116">
        <v>0.27</v>
      </c>
      <c r="F147" s="116">
        <v>1.242E-3</v>
      </c>
    </row>
    <row r="148" spans="1:6">
      <c r="A148" s="121" t="s">
        <v>634</v>
      </c>
      <c r="B148" s="122" t="s">
        <v>529</v>
      </c>
      <c r="C148" s="123" t="s">
        <v>530</v>
      </c>
      <c r="D148" s="122" t="s">
        <v>313</v>
      </c>
      <c r="E148" s="124">
        <v>77.95</v>
      </c>
      <c r="F148" s="124">
        <v>0.35857</v>
      </c>
    </row>
    <row r="149" spans="1:6" ht="24">
      <c r="A149" s="121" t="s">
        <v>635</v>
      </c>
      <c r="B149" s="122" t="s">
        <v>532</v>
      </c>
      <c r="C149" s="123" t="s">
        <v>533</v>
      </c>
      <c r="D149" s="122" t="s">
        <v>313</v>
      </c>
      <c r="E149" s="124">
        <v>63.78</v>
      </c>
      <c r="F149" s="124">
        <v>0.29338799999999998</v>
      </c>
    </row>
    <row r="150" spans="1:6" ht="24">
      <c r="A150" s="121" t="s">
        <v>636</v>
      </c>
      <c r="B150" s="122" t="s">
        <v>369</v>
      </c>
      <c r="C150" s="123" t="s">
        <v>370</v>
      </c>
      <c r="D150" s="122" t="s">
        <v>313</v>
      </c>
      <c r="E150" s="124">
        <v>1.2</v>
      </c>
      <c r="F150" s="124">
        <v>5.5199999999999997E-3</v>
      </c>
    </row>
    <row r="151" spans="1:6">
      <c r="A151" s="121" t="s">
        <v>637</v>
      </c>
      <c r="B151" s="122" t="s">
        <v>544</v>
      </c>
      <c r="C151" s="123" t="s">
        <v>545</v>
      </c>
      <c r="D151" s="122" t="s">
        <v>313</v>
      </c>
      <c r="E151" s="124">
        <v>6.32</v>
      </c>
      <c r="F151" s="124">
        <v>2.9072000000000001E-2</v>
      </c>
    </row>
    <row r="152" spans="1:6">
      <c r="A152" s="121" t="s">
        <v>638</v>
      </c>
      <c r="B152" s="122" t="s">
        <v>383</v>
      </c>
      <c r="C152" s="123" t="s">
        <v>384</v>
      </c>
      <c r="D152" s="122" t="s">
        <v>313</v>
      </c>
      <c r="E152" s="124">
        <v>191.59</v>
      </c>
      <c r="F152" s="124">
        <v>0.88131400000000004</v>
      </c>
    </row>
    <row r="153" spans="1:6">
      <c r="A153" s="121" t="s">
        <v>639</v>
      </c>
      <c r="B153" s="122" t="s">
        <v>317</v>
      </c>
      <c r="C153" s="123" t="s">
        <v>316</v>
      </c>
      <c r="D153" s="122" t="s">
        <v>313</v>
      </c>
      <c r="E153" s="124">
        <v>1.74</v>
      </c>
      <c r="F153" s="124">
        <v>8.0040000000000007E-3</v>
      </c>
    </row>
    <row r="154" spans="1:6">
      <c r="A154" s="125" t="s">
        <v>640</v>
      </c>
      <c r="B154" s="126" t="s">
        <v>601</v>
      </c>
      <c r="C154" s="127" t="s">
        <v>602</v>
      </c>
      <c r="D154" s="126" t="s">
        <v>16</v>
      </c>
      <c r="E154" s="128">
        <v>101.5</v>
      </c>
      <c r="F154" s="128">
        <v>0.46689999999999998</v>
      </c>
    </row>
    <row r="155" spans="1:6">
      <c r="A155" s="129" t="s">
        <v>641</v>
      </c>
      <c r="B155" s="130" t="s">
        <v>22</v>
      </c>
      <c r="C155" s="131" t="s">
        <v>23</v>
      </c>
      <c r="D155" s="130" t="s">
        <v>16</v>
      </c>
      <c r="E155" s="132">
        <v>0.23100000000000001</v>
      </c>
      <c r="F155" s="132">
        <v>1.0629999999999999E-3</v>
      </c>
    </row>
    <row r="156" spans="1:6">
      <c r="A156" s="129" t="s">
        <v>642</v>
      </c>
      <c r="B156" s="130" t="s">
        <v>38</v>
      </c>
      <c r="C156" s="131" t="s">
        <v>39</v>
      </c>
      <c r="D156" s="130" t="s">
        <v>14</v>
      </c>
      <c r="E156" s="132">
        <v>6.3500000000000001E-2</v>
      </c>
      <c r="F156" s="132">
        <v>2.92E-4</v>
      </c>
    </row>
    <row r="157" spans="1:6">
      <c r="A157" s="129" t="s">
        <v>643</v>
      </c>
      <c r="B157" s="130" t="s">
        <v>553</v>
      </c>
      <c r="C157" s="131" t="s">
        <v>554</v>
      </c>
      <c r="D157" s="130" t="s">
        <v>14</v>
      </c>
      <c r="E157" s="132">
        <v>7.6999999999999999E-2</v>
      </c>
      <c r="F157" s="132">
        <v>3.5399999999999999E-4</v>
      </c>
    </row>
    <row r="158" spans="1:6">
      <c r="A158" s="129" t="s">
        <v>644</v>
      </c>
      <c r="B158" s="130" t="s">
        <v>556</v>
      </c>
      <c r="C158" s="131" t="s">
        <v>557</v>
      </c>
      <c r="D158" s="130" t="s">
        <v>14</v>
      </c>
      <c r="E158" s="132">
        <v>0.25</v>
      </c>
      <c r="F158" s="132">
        <v>1.15E-3</v>
      </c>
    </row>
    <row r="159" spans="1:6">
      <c r="A159" s="129" t="s">
        <v>645</v>
      </c>
      <c r="B159" s="130" t="s">
        <v>559</v>
      </c>
      <c r="C159" s="131" t="s">
        <v>560</v>
      </c>
      <c r="D159" s="130" t="s">
        <v>14</v>
      </c>
      <c r="E159" s="132">
        <v>0.23</v>
      </c>
      <c r="F159" s="132">
        <v>1.0579999999999999E-3</v>
      </c>
    </row>
    <row r="160" spans="1:6" ht="24">
      <c r="A160" s="129" t="s">
        <v>646</v>
      </c>
      <c r="B160" s="130" t="s">
        <v>420</v>
      </c>
      <c r="C160" s="131" t="s">
        <v>421</v>
      </c>
      <c r="D160" s="130" t="s">
        <v>16</v>
      </c>
      <c r="E160" s="132">
        <v>8.6</v>
      </c>
      <c r="F160" s="132">
        <v>3.9559999999999998E-2</v>
      </c>
    </row>
    <row r="161" spans="1:6" ht="24">
      <c r="A161" s="129" t="s">
        <v>647</v>
      </c>
      <c r="B161" s="130" t="s">
        <v>648</v>
      </c>
      <c r="C161" s="131" t="s">
        <v>649</v>
      </c>
      <c r="D161" s="130" t="s">
        <v>16</v>
      </c>
      <c r="E161" s="132">
        <v>1.4</v>
      </c>
      <c r="F161" s="132">
        <v>6.4400000000000004E-3</v>
      </c>
    </row>
    <row r="162" spans="1:6" ht="24">
      <c r="A162" s="129" t="s">
        <v>650</v>
      </c>
      <c r="B162" s="130" t="s">
        <v>566</v>
      </c>
      <c r="C162" s="131" t="s">
        <v>567</v>
      </c>
      <c r="D162" s="130" t="s">
        <v>16</v>
      </c>
      <c r="E162" s="132">
        <v>2.5099999999999998</v>
      </c>
      <c r="F162" s="132">
        <v>1.1546000000000001E-2</v>
      </c>
    </row>
    <row r="163" spans="1:6" ht="13.9" customHeight="1">
      <c r="A163" s="129" t="s">
        <v>651</v>
      </c>
      <c r="B163" s="130" t="s">
        <v>569</v>
      </c>
      <c r="C163" s="131" t="s">
        <v>570</v>
      </c>
      <c r="D163" s="130" t="s">
        <v>30</v>
      </c>
      <c r="E163" s="132">
        <v>183</v>
      </c>
      <c r="F163" s="132">
        <v>0.84179999999999999</v>
      </c>
    </row>
    <row r="164" spans="1:6" ht="25.5">
      <c r="A164" s="106" t="s">
        <v>335</v>
      </c>
      <c r="B164" s="107" t="s">
        <v>319</v>
      </c>
      <c r="C164" s="107" t="s">
        <v>571</v>
      </c>
      <c r="D164" s="108" t="s">
        <v>14</v>
      </c>
      <c r="E164" s="267">
        <v>1.52E-2</v>
      </c>
      <c r="F164" s="268"/>
    </row>
    <row r="165" spans="1:6" ht="25.5">
      <c r="A165" s="106" t="s">
        <v>336</v>
      </c>
      <c r="B165" s="107" t="s">
        <v>319</v>
      </c>
      <c r="C165" s="107" t="s">
        <v>576</v>
      </c>
      <c r="D165" s="108" t="s">
        <v>14</v>
      </c>
      <c r="E165" s="267">
        <v>5.0600000000000003E-3</v>
      </c>
      <c r="F165" s="268"/>
    </row>
    <row r="166" spans="1:6">
      <c r="A166" s="164"/>
      <c r="B166" s="165"/>
      <c r="C166" s="280" t="s">
        <v>652</v>
      </c>
      <c r="D166" s="280"/>
      <c r="E166" s="165"/>
      <c r="F166" s="166"/>
    </row>
    <row r="167" spans="1:6">
      <c r="A167" s="106" t="s">
        <v>337</v>
      </c>
      <c r="B167" s="107" t="s">
        <v>629</v>
      </c>
      <c r="C167" s="107" t="s">
        <v>630</v>
      </c>
      <c r="D167" s="108" t="s">
        <v>289</v>
      </c>
      <c r="E167" s="269">
        <v>1.6000000000000001E-3</v>
      </c>
      <c r="F167" s="270"/>
    </row>
    <row r="168" spans="1:6">
      <c r="A168" s="109" t="s">
        <v>653</v>
      </c>
      <c r="B168" s="110" t="s">
        <v>0</v>
      </c>
      <c r="C168" s="111" t="s">
        <v>86</v>
      </c>
      <c r="D168" s="110" t="s">
        <v>10</v>
      </c>
      <c r="E168" s="112">
        <v>1593</v>
      </c>
      <c r="F168" s="112">
        <v>2.5488</v>
      </c>
    </row>
    <row r="169" spans="1:6">
      <c r="A169" s="117" t="s">
        <v>654</v>
      </c>
      <c r="B169" s="118" t="s">
        <v>11</v>
      </c>
      <c r="C169" s="119" t="s">
        <v>312</v>
      </c>
      <c r="D169" s="118" t="s">
        <v>10</v>
      </c>
      <c r="E169" s="120">
        <v>66.989999999999995</v>
      </c>
      <c r="F169" s="120">
        <v>0.107184</v>
      </c>
    </row>
    <row r="170" spans="1:6">
      <c r="A170" s="113" t="s">
        <v>655</v>
      </c>
      <c r="B170" s="114" t="s">
        <v>364</v>
      </c>
      <c r="C170" s="115" t="s">
        <v>365</v>
      </c>
      <c r="D170" s="114" t="s">
        <v>313</v>
      </c>
      <c r="E170" s="116">
        <v>0.27</v>
      </c>
      <c r="F170" s="116">
        <v>4.3199999999999998E-4</v>
      </c>
    </row>
    <row r="171" spans="1:6">
      <c r="A171" s="121" t="s">
        <v>656</v>
      </c>
      <c r="B171" s="122" t="s">
        <v>529</v>
      </c>
      <c r="C171" s="123" t="s">
        <v>530</v>
      </c>
      <c r="D171" s="122" t="s">
        <v>313</v>
      </c>
      <c r="E171" s="124">
        <v>77.95</v>
      </c>
      <c r="F171" s="124">
        <v>0.12472</v>
      </c>
    </row>
    <row r="172" spans="1:6" ht="13.5" customHeight="1">
      <c r="A172" s="121" t="s">
        <v>657</v>
      </c>
      <c r="B172" s="122" t="s">
        <v>532</v>
      </c>
      <c r="C172" s="123" t="s">
        <v>533</v>
      </c>
      <c r="D172" s="122" t="s">
        <v>313</v>
      </c>
      <c r="E172" s="124">
        <v>63.78</v>
      </c>
      <c r="F172" s="124">
        <v>0.102048</v>
      </c>
    </row>
    <row r="173" spans="1:6" ht="24">
      <c r="A173" s="121" t="s">
        <v>658</v>
      </c>
      <c r="B173" s="122" t="s">
        <v>369</v>
      </c>
      <c r="C173" s="123" t="s">
        <v>370</v>
      </c>
      <c r="D173" s="122" t="s">
        <v>313</v>
      </c>
      <c r="E173" s="124">
        <v>1.2</v>
      </c>
      <c r="F173" s="124">
        <v>1.92E-3</v>
      </c>
    </row>
    <row r="174" spans="1:6">
      <c r="A174" s="121" t="s">
        <v>659</v>
      </c>
      <c r="B174" s="122" t="s">
        <v>544</v>
      </c>
      <c r="C174" s="123" t="s">
        <v>545</v>
      </c>
      <c r="D174" s="122" t="s">
        <v>313</v>
      </c>
      <c r="E174" s="124">
        <v>6.32</v>
      </c>
      <c r="F174" s="124">
        <v>1.0111999999999999E-2</v>
      </c>
    </row>
    <row r="175" spans="1:6">
      <c r="A175" s="121" t="s">
        <v>660</v>
      </c>
      <c r="B175" s="122" t="s">
        <v>383</v>
      </c>
      <c r="C175" s="123" t="s">
        <v>384</v>
      </c>
      <c r="D175" s="122" t="s">
        <v>313</v>
      </c>
      <c r="E175" s="124">
        <v>191.59</v>
      </c>
      <c r="F175" s="124">
        <v>0.30654399999999998</v>
      </c>
    </row>
    <row r="176" spans="1:6">
      <c r="A176" s="121" t="s">
        <v>661</v>
      </c>
      <c r="B176" s="122" t="s">
        <v>317</v>
      </c>
      <c r="C176" s="123" t="s">
        <v>316</v>
      </c>
      <c r="D176" s="122" t="s">
        <v>313</v>
      </c>
      <c r="E176" s="124">
        <v>1.74</v>
      </c>
      <c r="F176" s="124">
        <v>2.784E-3</v>
      </c>
    </row>
    <row r="177" spans="1:6" ht="13.5" customHeight="1">
      <c r="A177" s="125" t="s">
        <v>662</v>
      </c>
      <c r="B177" s="126" t="s">
        <v>601</v>
      </c>
      <c r="C177" s="127" t="s">
        <v>602</v>
      </c>
      <c r="D177" s="126" t="s">
        <v>16</v>
      </c>
      <c r="E177" s="128">
        <v>101.5</v>
      </c>
      <c r="F177" s="128">
        <v>0.16239999999999999</v>
      </c>
    </row>
    <row r="178" spans="1:6">
      <c r="A178" s="129" t="s">
        <v>663</v>
      </c>
      <c r="B178" s="130" t="s">
        <v>22</v>
      </c>
      <c r="C178" s="131" t="s">
        <v>23</v>
      </c>
      <c r="D178" s="130" t="s">
        <v>16</v>
      </c>
      <c r="E178" s="132">
        <v>0.23100000000000001</v>
      </c>
      <c r="F178" s="132">
        <v>3.6999999999999999E-4</v>
      </c>
    </row>
    <row r="179" spans="1:6">
      <c r="A179" s="129" t="s">
        <v>664</v>
      </c>
      <c r="B179" s="130" t="s">
        <v>38</v>
      </c>
      <c r="C179" s="131" t="s">
        <v>39</v>
      </c>
      <c r="D179" s="130" t="s">
        <v>14</v>
      </c>
      <c r="E179" s="132">
        <v>6.3500000000000001E-2</v>
      </c>
      <c r="F179" s="132">
        <v>1.02E-4</v>
      </c>
    </row>
    <row r="180" spans="1:6">
      <c r="A180" s="129" t="s">
        <v>665</v>
      </c>
      <c r="B180" s="130" t="s">
        <v>553</v>
      </c>
      <c r="C180" s="131" t="s">
        <v>554</v>
      </c>
      <c r="D180" s="130" t="s">
        <v>14</v>
      </c>
      <c r="E180" s="132">
        <v>7.6999999999999999E-2</v>
      </c>
      <c r="F180" s="132">
        <v>1.2300000000000001E-4</v>
      </c>
    </row>
    <row r="181" spans="1:6">
      <c r="A181" s="129" t="s">
        <v>666</v>
      </c>
      <c r="B181" s="130" t="s">
        <v>556</v>
      </c>
      <c r="C181" s="131" t="s">
        <v>557</v>
      </c>
      <c r="D181" s="130" t="s">
        <v>14</v>
      </c>
      <c r="E181" s="132">
        <v>0.25</v>
      </c>
      <c r="F181" s="132">
        <v>4.0000000000000002E-4</v>
      </c>
    </row>
    <row r="182" spans="1:6">
      <c r="A182" s="129" t="s">
        <v>667</v>
      </c>
      <c r="B182" s="130" t="s">
        <v>559</v>
      </c>
      <c r="C182" s="131" t="s">
        <v>560</v>
      </c>
      <c r="D182" s="130" t="s">
        <v>14</v>
      </c>
      <c r="E182" s="132">
        <v>0.23</v>
      </c>
      <c r="F182" s="132">
        <v>3.68E-4</v>
      </c>
    </row>
    <row r="183" spans="1:6" ht="13.5" customHeight="1">
      <c r="A183" s="129" t="s">
        <v>668</v>
      </c>
      <c r="B183" s="130" t="s">
        <v>420</v>
      </c>
      <c r="C183" s="131" t="s">
        <v>421</v>
      </c>
      <c r="D183" s="130" t="s">
        <v>16</v>
      </c>
      <c r="E183" s="132">
        <v>8.6</v>
      </c>
      <c r="F183" s="132">
        <v>1.376E-2</v>
      </c>
    </row>
    <row r="184" spans="1:6" ht="24">
      <c r="A184" s="129" t="s">
        <v>669</v>
      </c>
      <c r="B184" s="130" t="s">
        <v>648</v>
      </c>
      <c r="C184" s="131" t="s">
        <v>649</v>
      </c>
      <c r="D184" s="130" t="s">
        <v>16</v>
      </c>
      <c r="E184" s="132">
        <v>1.4</v>
      </c>
      <c r="F184" s="132">
        <v>2.2399999999999998E-3</v>
      </c>
    </row>
    <row r="185" spans="1:6" ht="24">
      <c r="A185" s="129" t="s">
        <v>670</v>
      </c>
      <c r="B185" s="130" t="s">
        <v>566</v>
      </c>
      <c r="C185" s="131" t="s">
        <v>567</v>
      </c>
      <c r="D185" s="130" t="s">
        <v>16</v>
      </c>
      <c r="E185" s="132">
        <v>2.5099999999999998</v>
      </c>
      <c r="F185" s="132">
        <v>4.0159999999999996E-3</v>
      </c>
    </row>
    <row r="186" spans="1:6">
      <c r="A186" s="129" t="s">
        <v>671</v>
      </c>
      <c r="B186" s="130" t="s">
        <v>569</v>
      </c>
      <c r="C186" s="131" t="s">
        <v>570</v>
      </c>
      <c r="D186" s="130" t="s">
        <v>30</v>
      </c>
      <c r="E186" s="132">
        <v>183</v>
      </c>
      <c r="F186" s="132">
        <v>0.2928</v>
      </c>
    </row>
    <row r="187" spans="1:6" ht="13.5" customHeight="1">
      <c r="A187" s="106" t="s">
        <v>338</v>
      </c>
      <c r="B187" s="107" t="s">
        <v>319</v>
      </c>
      <c r="C187" s="107" t="s">
        <v>571</v>
      </c>
      <c r="D187" s="108" t="s">
        <v>14</v>
      </c>
      <c r="E187" s="267">
        <v>2.2000000000000001E-3</v>
      </c>
      <c r="F187" s="268"/>
    </row>
    <row r="188" spans="1:6" ht="25.5">
      <c r="A188" s="106" t="s">
        <v>339</v>
      </c>
      <c r="B188" s="107" t="s">
        <v>319</v>
      </c>
      <c r="C188" s="107" t="s">
        <v>576</v>
      </c>
      <c r="D188" s="108" t="s">
        <v>14</v>
      </c>
      <c r="E188" s="267">
        <v>1.1999999999999999E-3</v>
      </c>
      <c r="F188" s="268"/>
    </row>
    <row r="189" spans="1:6">
      <c r="A189" s="164"/>
      <c r="B189" s="165"/>
      <c r="C189" s="280" t="s">
        <v>672</v>
      </c>
      <c r="D189" s="280"/>
      <c r="E189" s="165"/>
      <c r="F189" s="166"/>
    </row>
    <row r="190" spans="1:6">
      <c r="A190" s="106" t="s">
        <v>340</v>
      </c>
      <c r="B190" s="107" t="s">
        <v>673</v>
      </c>
      <c r="C190" s="107" t="s">
        <v>674</v>
      </c>
      <c r="D190" s="108" t="s">
        <v>289</v>
      </c>
      <c r="E190" s="269">
        <v>1.0200000000000001E-2</v>
      </c>
      <c r="F190" s="270"/>
    </row>
    <row r="191" spans="1:6">
      <c r="A191" s="109" t="s">
        <v>675</v>
      </c>
      <c r="B191" s="110" t="s">
        <v>0</v>
      </c>
      <c r="C191" s="111" t="s">
        <v>86</v>
      </c>
      <c r="D191" s="110" t="s">
        <v>10</v>
      </c>
      <c r="E191" s="112">
        <v>1016.26</v>
      </c>
      <c r="F191" s="112">
        <v>10.3659</v>
      </c>
    </row>
    <row r="192" spans="1:6">
      <c r="A192" s="117" t="s">
        <v>676</v>
      </c>
      <c r="B192" s="118" t="s">
        <v>11</v>
      </c>
      <c r="C192" s="119" t="s">
        <v>312</v>
      </c>
      <c r="D192" s="118" t="s">
        <v>10</v>
      </c>
      <c r="E192" s="120">
        <v>72.31</v>
      </c>
      <c r="F192" s="120">
        <v>0.73756200000000005</v>
      </c>
    </row>
    <row r="193" spans="1:6">
      <c r="A193" s="113" t="s">
        <v>677</v>
      </c>
      <c r="B193" s="114" t="s">
        <v>364</v>
      </c>
      <c r="C193" s="115" t="s">
        <v>365</v>
      </c>
      <c r="D193" s="114" t="s">
        <v>313</v>
      </c>
      <c r="E193" s="116">
        <v>0.27</v>
      </c>
      <c r="F193" s="116">
        <v>2.7539999999999999E-3</v>
      </c>
    </row>
    <row r="194" spans="1:6">
      <c r="A194" s="121" t="s">
        <v>678</v>
      </c>
      <c r="B194" s="122" t="s">
        <v>529</v>
      </c>
      <c r="C194" s="123" t="s">
        <v>530</v>
      </c>
      <c r="D194" s="122" t="s">
        <v>313</v>
      </c>
      <c r="E194" s="124">
        <v>49.09</v>
      </c>
      <c r="F194" s="124">
        <v>0.500718</v>
      </c>
    </row>
    <row r="195" spans="1:6" ht="24">
      <c r="A195" s="121" t="s">
        <v>679</v>
      </c>
      <c r="B195" s="122" t="s">
        <v>532</v>
      </c>
      <c r="C195" s="123" t="s">
        <v>533</v>
      </c>
      <c r="D195" s="122" t="s">
        <v>313</v>
      </c>
      <c r="E195" s="124">
        <v>69.97</v>
      </c>
      <c r="F195" s="124">
        <v>0.71369400000000005</v>
      </c>
    </row>
    <row r="196" spans="1:6" ht="24">
      <c r="A196" s="121" t="s">
        <v>680</v>
      </c>
      <c r="B196" s="122" t="s">
        <v>369</v>
      </c>
      <c r="C196" s="123" t="s">
        <v>370</v>
      </c>
      <c r="D196" s="122" t="s">
        <v>313</v>
      </c>
      <c r="E196" s="124">
        <v>0.84</v>
      </c>
      <c r="F196" s="124">
        <v>8.5679999999999992E-3</v>
      </c>
    </row>
    <row r="197" spans="1:6">
      <c r="A197" s="121" t="s">
        <v>681</v>
      </c>
      <c r="B197" s="122" t="s">
        <v>383</v>
      </c>
      <c r="C197" s="123" t="s">
        <v>384</v>
      </c>
      <c r="D197" s="122" t="s">
        <v>313</v>
      </c>
      <c r="E197" s="124">
        <v>208.25</v>
      </c>
      <c r="F197" s="124">
        <v>2.1240999999999999</v>
      </c>
    </row>
    <row r="198" spans="1:6">
      <c r="A198" s="121" t="s">
        <v>682</v>
      </c>
      <c r="B198" s="122" t="s">
        <v>317</v>
      </c>
      <c r="C198" s="123" t="s">
        <v>316</v>
      </c>
      <c r="D198" s="122" t="s">
        <v>313</v>
      </c>
      <c r="E198" s="124">
        <v>1.23</v>
      </c>
      <c r="F198" s="124">
        <v>1.2546E-2</v>
      </c>
    </row>
    <row r="199" spans="1:6">
      <c r="A199" s="125" t="s">
        <v>683</v>
      </c>
      <c r="B199" s="126" t="s">
        <v>601</v>
      </c>
      <c r="C199" s="127" t="s">
        <v>602</v>
      </c>
      <c r="D199" s="126" t="s">
        <v>16</v>
      </c>
      <c r="E199" s="128">
        <v>101.5</v>
      </c>
      <c r="F199" s="128">
        <v>1.0353000000000001</v>
      </c>
    </row>
    <row r="200" spans="1:6">
      <c r="A200" s="129" t="s">
        <v>684</v>
      </c>
      <c r="B200" s="130" t="s">
        <v>22</v>
      </c>
      <c r="C200" s="131" t="s">
        <v>23</v>
      </c>
      <c r="D200" s="130" t="s">
        <v>16</v>
      </c>
      <c r="E200" s="132">
        <v>0.12</v>
      </c>
      <c r="F200" s="132">
        <v>1.224E-3</v>
      </c>
    </row>
    <row r="201" spans="1:6">
      <c r="A201" s="129" t="s">
        <v>685</v>
      </c>
      <c r="B201" s="130" t="s">
        <v>38</v>
      </c>
      <c r="C201" s="131" t="s">
        <v>39</v>
      </c>
      <c r="D201" s="130" t="s">
        <v>14</v>
      </c>
      <c r="E201" s="132">
        <v>3.6999999999999998E-2</v>
      </c>
      <c r="F201" s="132">
        <v>3.77E-4</v>
      </c>
    </row>
    <row r="202" spans="1:6">
      <c r="A202" s="129" t="s">
        <v>686</v>
      </c>
      <c r="B202" s="130" t="s">
        <v>553</v>
      </c>
      <c r="C202" s="131" t="s">
        <v>554</v>
      </c>
      <c r="D202" s="130" t="s">
        <v>14</v>
      </c>
      <c r="E202" s="132">
        <v>0.04</v>
      </c>
      <c r="F202" s="132">
        <v>4.08E-4</v>
      </c>
    </row>
    <row r="203" spans="1:6">
      <c r="A203" s="129" t="s">
        <v>687</v>
      </c>
      <c r="B203" s="130" t="s">
        <v>556</v>
      </c>
      <c r="C203" s="131" t="s">
        <v>557</v>
      </c>
      <c r="D203" s="130" t="s">
        <v>14</v>
      </c>
      <c r="E203" s="132">
        <v>0.25</v>
      </c>
      <c r="F203" s="132">
        <v>2.5500000000000002E-3</v>
      </c>
    </row>
    <row r="204" spans="1:6">
      <c r="A204" s="129" t="s">
        <v>688</v>
      </c>
      <c r="B204" s="130" t="s">
        <v>559</v>
      </c>
      <c r="C204" s="131" t="s">
        <v>560</v>
      </c>
      <c r="D204" s="130" t="s">
        <v>14</v>
      </c>
      <c r="E204" s="132">
        <v>0.25</v>
      </c>
      <c r="F204" s="132">
        <v>2.5500000000000002E-3</v>
      </c>
    </row>
    <row r="205" spans="1:6" ht="24">
      <c r="A205" s="129" t="s">
        <v>689</v>
      </c>
      <c r="B205" s="130" t="s">
        <v>566</v>
      </c>
      <c r="C205" s="131" t="s">
        <v>567</v>
      </c>
      <c r="D205" s="130" t="s">
        <v>16</v>
      </c>
      <c r="E205" s="132">
        <v>0.81</v>
      </c>
      <c r="F205" s="132">
        <v>8.2620000000000002E-3</v>
      </c>
    </row>
    <row r="206" spans="1:6">
      <c r="A206" s="129" t="s">
        <v>690</v>
      </c>
      <c r="B206" s="130" t="s">
        <v>569</v>
      </c>
      <c r="C206" s="131" t="s">
        <v>570</v>
      </c>
      <c r="D206" s="130" t="s">
        <v>30</v>
      </c>
      <c r="E206" s="132">
        <v>77.900000000000006</v>
      </c>
      <c r="F206" s="132">
        <v>0.79457999999999995</v>
      </c>
    </row>
    <row r="207" spans="1:6" ht="25.5">
      <c r="A207" s="106" t="s">
        <v>341</v>
      </c>
      <c r="B207" s="107" t="s">
        <v>319</v>
      </c>
      <c r="C207" s="107" t="s">
        <v>571</v>
      </c>
      <c r="D207" s="108" t="s">
        <v>14</v>
      </c>
      <c r="E207" s="267">
        <v>8.1000000000000003E-2</v>
      </c>
      <c r="F207" s="268"/>
    </row>
    <row r="208" spans="1:6" ht="25.5">
      <c r="A208" s="106" t="s">
        <v>342</v>
      </c>
      <c r="B208" s="107" t="s">
        <v>319</v>
      </c>
      <c r="C208" s="107" t="s">
        <v>613</v>
      </c>
      <c r="D208" s="108" t="s">
        <v>14</v>
      </c>
      <c r="E208" s="267">
        <v>2.8400000000000002E-2</v>
      </c>
      <c r="F208" s="268"/>
    </row>
    <row r="209" spans="1:6" ht="12.75" customHeight="1">
      <c r="A209" s="106" t="s">
        <v>343</v>
      </c>
      <c r="B209" s="107" t="s">
        <v>319</v>
      </c>
      <c r="C209" s="107" t="s">
        <v>576</v>
      </c>
      <c r="D209" s="108" t="s">
        <v>14</v>
      </c>
      <c r="E209" s="267">
        <v>1.47E-2</v>
      </c>
      <c r="F209" s="268"/>
    </row>
    <row r="210" spans="1:6">
      <c r="A210" s="106" t="s">
        <v>344</v>
      </c>
      <c r="B210" s="107" t="s">
        <v>691</v>
      </c>
      <c r="C210" s="107" t="s">
        <v>692</v>
      </c>
      <c r="D210" s="108" t="s">
        <v>16</v>
      </c>
      <c r="E210" s="269">
        <v>10.5</v>
      </c>
      <c r="F210" s="270"/>
    </row>
    <row r="211" spans="1:6">
      <c r="A211" s="109" t="s">
        <v>693</v>
      </c>
      <c r="B211" s="110" t="s">
        <v>0</v>
      </c>
      <c r="C211" s="111" t="s">
        <v>86</v>
      </c>
      <c r="D211" s="110" t="s">
        <v>10</v>
      </c>
      <c r="E211" s="112">
        <v>5.4</v>
      </c>
      <c r="F211" s="112">
        <v>56.7</v>
      </c>
    </row>
    <row r="212" spans="1:6">
      <c r="A212" s="117" t="s">
        <v>694</v>
      </c>
      <c r="B212" s="118" t="s">
        <v>11</v>
      </c>
      <c r="C212" s="119" t="s">
        <v>312</v>
      </c>
      <c r="D212" s="118" t="s">
        <v>10</v>
      </c>
      <c r="E212" s="120">
        <v>0.4</v>
      </c>
      <c r="F212" s="120">
        <v>4.2</v>
      </c>
    </row>
    <row r="213" spans="1:6" ht="24">
      <c r="A213" s="113" t="s">
        <v>695</v>
      </c>
      <c r="B213" s="114" t="s">
        <v>532</v>
      </c>
      <c r="C213" s="115" t="s">
        <v>533</v>
      </c>
      <c r="D213" s="114" t="s">
        <v>313</v>
      </c>
      <c r="E213" s="116">
        <v>0.4</v>
      </c>
      <c r="F213" s="116">
        <v>4.2</v>
      </c>
    </row>
    <row r="214" spans="1:6">
      <c r="A214" s="125" t="s">
        <v>696</v>
      </c>
      <c r="B214" s="126" t="s">
        <v>22</v>
      </c>
      <c r="C214" s="127" t="s">
        <v>23</v>
      </c>
      <c r="D214" s="126" t="s">
        <v>16</v>
      </c>
      <c r="E214" s="128">
        <v>0.44</v>
      </c>
      <c r="F214" s="128">
        <v>4.62</v>
      </c>
    </row>
    <row r="215" spans="1:6" ht="24">
      <c r="A215" s="129" t="s">
        <v>697</v>
      </c>
      <c r="B215" s="130" t="s">
        <v>698</v>
      </c>
      <c r="C215" s="131" t="s">
        <v>699</v>
      </c>
      <c r="D215" s="130" t="s">
        <v>24</v>
      </c>
      <c r="E215" s="132">
        <v>0.39400000000000002</v>
      </c>
      <c r="F215" s="132">
        <v>4.1369999999999996</v>
      </c>
    </row>
    <row r="216" spans="1:6" ht="24">
      <c r="A216" s="129" t="s">
        <v>700</v>
      </c>
      <c r="B216" s="130" t="s">
        <v>701</v>
      </c>
      <c r="C216" s="131" t="s">
        <v>702</v>
      </c>
      <c r="D216" s="130" t="s">
        <v>16</v>
      </c>
      <c r="E216" s="132">
        <v>5.0000000000000001E-4</v>
      </c>
      <c r="F216" s="132">
        <v>5.2500000000000003E-3</v>
      </c>
    </row>
    <row r="217" spans="1:6">
      <c r="A217" s="129" t="s">
        <v>703</v>
      </c>
      <c r="B217" s="130" t="s">
        <v>704</v>
      </c>
      <c r="C217" s="131" t="s">
        <v>705</v>
      </c>
      <c r="D217" s="130" t="s">
        <v>16</v>
      </c>
      <c r="E217" s="132">
        <v>0.24</v>
      </c>
      <c r="F217" s="132">
        <v>2.52</v>
      </c>
    </row>
    <row r="218" spans="1:6" ht="38.25">
      <c r="A218" s="106" t="s">
        <v>345</v>
      </c>
      <c r="B218" s="107" t="s">
        <v>706</v>
      </c>
      <c r="C218" s="107" t="s">
        <v>707</v>
      </c>
      <c r="D218" s="108" t="s">
        <v>14</v>
      </c>
      <c r="E218" s="269">
        <v>1.8800000000000001E-2</v>
      </c>
      <c r="F218" s="270"/>
    </row>
    <row r="219" spans="1:6">
      <c r="A219" s="109" t="s">
        <v>708</v>
      </c>
      <c r="B219" s="110" t="s">
        <v>0</v>
      </c>
      <c r="C219" s="111" t="s">
        <v>86</v>
      </c>
      <c r="D219" s="110" t="s">
        <v>10</v>
      </c>
      <c r="E219" s="112">
        <v>63.73</v>
      </c>
      <c r="F219" s="112">
        <v>1.1980999999999999</v>
      </c>
    </row>
    <row r="220" spans="1:6">
      <c r="A220" s="117" t="s">
        <v>709</v>
      </c>
      <c r="B220" s="118" t="s">
        <v>11</v>
      </c>
      <c r="C220" s="119" t="s">
        <v>312</v>
      </c>
      <c r="D220" s="118" t="s">
        <v>10</v>
      </c>
      <c r="E220" s="120">
        <v>0.54</v>
      </c>
      <c r="F220" s="120">
        <v>1.0152E-2</v>
      </c>
    </row>
    <row r="221" spans="1:6" ht="24">
      <c r="A221" s="113" t="s">
        <v>710</v>
      </c>
      <c r="B221" s="114" t="s">
        <v>369</v>
      </c>
      <c r="C221" s="115" t="s">
        <v>370</v>
      </c>
      <c r="D221" s="114" t="s">
        <v>313</v>
      </c>
      <c r="E221" s="116">
        <v>0.23</v>
      </c>
      <c r="F221" s="116">
        <v>4.3239999999999997E-3</v>
      </c>
    </row>
    <row r="222" spans="1:6">
      <c r="A222" s="121" t="s">
        <v>711</v>
      </c>
      <c r="B222" s="122" t="s">
        <v>318</v>
      </c>
      <c r="C222" s="123" t="s">
        <v>316</v>
      </c>
      <c r="D222" s="122" t="s">
        <v>313</v>
      </c>
      <c r="E222" s="124">
        <v>0.31</v>
      </c>
      <c r="F222" s="124">
        <v>5.8279999999999998E-3</v>
      </c>
    </row>
    <row r="223" spans="1:6" ht="25.5">
      <c r="A223" s="106" t="s">
        <v>346</v>
      </c>
      <c r="B223" s="107" t="s">
        <v>319</v>
      </c>
      <c r="C223" s="107" t="s">
        <v>577</v>
      </c>
      <c r="D223" s="108" t="s">
        <v>14</v>
      </c>
      <c r="E223" s="267">
        <v>1.72E-2</v>
      </c>
      <c r="F223" s="268"/>
    </row>
    <row r="224" spans="1:6" ht="25.5">
      <c r="A224" s="106" t="s">
        <v>347</v>
      </c>
      <c r="B224" s="107" t="s">
        <v>319</v>
      </c>
      <c r="C224" s="107" t="s">
        <v>712</v>
      </c>
      <c r="D224" s="108" t="s">
        <v>14</v>
      </c>
      <c r="E224" s="267">
        <v>1.64E-3</v>
      </c>
      <c r="F224" s="268"/>
    </row>
    <row r="225" spans="1:6" ht="51" customHeight="1">
      <c r="A225" s="106" t="s">
        <v>348</v>
      </c>
      <c r="B225" s="107" t="s">
        <v>713</v>
      </c>
      <c r="C225" s="107" t="s">
        <v>714</v>
      </c>
      <c r="D225" s="108" t="s">
        <v>30</v>
      </c>
      <c r="E225" s="269">
        <v>21.8</v>
      </c>
      <c r="F225" s="270"/>
    </row>
    <row r="226" spans="1:6">
      <c r="A226" s="109" t="s">
        <v>715</v>
      </c>
      <c r="B226" s="110" t="s">
        <v>0</v>
      </c>
      <c r="C226" s="111" t="s">
        <v>86</v>
      </c>
      <c r="D226" s="110" t="s">
        <v>10</v>
      </c>
      <c r="E226" s="112">
        <v>1.3</v>
      </c>
      <c r="F226" s="112">
        <v>28.34</v>
      </c>
    </row>
    <row r="227" spans="1:6">
      <c r="A227" s="117" t="s">
        <v>716</v>
      </c>
      <c r="B227" s="118" t="s">
        <v>11</v>
      </c>
      <c r="C227" s="119" t="s">
        <v>312</v>
      </c>
      <c r="D227" s="118" t="s">
        <v>10</v>
      </c>
      <c r="E227" s="120">
        <v>0.08</v>
      </c>
      <c r="F227" s="120">
        <v>1.744</v>
      </c>
    </row>
    <row r="228" spans="1:6">
      <c r="A228" s="113" t="s">
        <v>717</v>
      </c>
      <c r="B228" s="114" t="s">
        <v>718</v>
      </c>
      <c r="C228" s="115" t="s">
        <v>719</v>
      </c>
      <c r="D228" s="114" t="s">
        <v>313</v>
      </c>
      <c r="E228" s="116">
        <v>0.04</v>
      </c>
      <c r="F228" s="116">
        <v>0.872</v>
      </c>
    </row>
    <row r="229" spans="1:6">
      <c r="A229" s="121" t="s">
        <v>720</v>
      </c>
      <c r="B229" s="122" t="s">
        <v>721</v>
      </c>
      <c r="C229" s="123" t="s">
        <v>722</v>
      </c>
      <c r="D229" s="122" t="s">
        <v>313</v>
      </c>
      <c r="E229" s="124">
        <v>0.01</v>
      </c>
      <c r="F229" s="124">
        <v>0.218</v>
      </c>
    </row>
    <row r="230" spans="1:6">
      <c r="A230" s="121" t="s">
        <v>723</v>
      </c>
      <c r="B230" s="122" t="s">
        <v>724</v>
      </c>
      <c r="C230" s="123" t="s">
        <v>725</v>
      </c>
      <c r="D230" s="122" t="s">
        <v>313</v>
      </c>
      <c r="E230" s="124">
        <v>0.04</v>
      </c>
      <c r="F230" s="124">
        <v>0.872</v>
      </c>
    </row>
    <row r="231" spans="1:6">
      <c r="A231" s="121" t="s">
        <v>726</v>
      </c>
      <c r="B231" s="122" t="s">
        <v>727</v>
      </c>
      <c r="C231" s="123" t="s">
        <v>728</v>
      </c>
      <c r="D231" s="122" t="s">
        <v>313</v>
      </c>
      <c r="E231" s="124">
        <v>0.08</v>
      </c>
      <c r="F231" s="124">
        <v>1.744</v>
      </c>
    </row>
    <row r="232" spans="1:6">
      <c r="A232" s="121" t="s">
        <v>729</v>
      </c>
      <c r="B232" s="122" t="s">
        <v>317</v>
      </c>
      <c r="C232" s="123" t="s">
        <v>316</v>
      </c>
      <c r="D232" s="122" t="s">
        <v>313</v>
      </c>
      <c r="E232" s="124">
        <v>0.04</v>
      </c>
      <c r="F232" s="124">
        <v>0.872</v>
      </c>
    </row>
    <row r="233" spans="1:6">
      <c r="A233" s="125" t="s">
        <v>730</v>
      </c>
      <c r="B233" s="126" t="s">
        <v>112</v>
      </c>
      <c r="C233" s="127" t="s">
        <v>113</v>
      </c>
      <c r="D233" s="126" t="s">
        <v>36</v>
      </c>
      <c r="E233" s="128">
        <v>1.2</v>
      </c>
      <c r="F233" s="128">
        <v>26.16</v>
      </c>
    </row>
    <row r="234" spans="1:6">
      <c r="A234" s="129" t="s">
        <v>731</v>
      </c>
      <c r="B234" s="130" t="s">
        <v>732</v>
      </c>
      <c r="C234" s="131" t="s">
        <v>733</v>
      </c>
      <c r="D234" s="130" t="s">
        <v>30</v>
      </c>
      <c r="E234" s="132">
        <v>1.03</v>
      </c>
      <c r="F234" s="132">
        <v>22.454000000000001</v>
      </c>
    </row>
    <row r="235" spans="1:6">
      <c r="A235" s="129" t="s">
        <v>734</v>
      </c>
      <c r="B235" s="130" t="s">
        <v>130</v>
      </c>
      <c r="C235" s="131" t="s">
        <v>131</v>
      </c>
      <c r="D235" s="130" t="s">
        <v>31</v>
      </c>
      <c r="E235" s="132">
        <v>0.3</v>
      </c>
      <c r="F235" s="132">
        <v>6.54</v>
      </c>
    </row>
    <row r="236" spans="1:6">
      <c r="A236" s="129" t="s">
        <v>735</v>
      </c>
      <c r="B236" s="130" t="s">
        <v>132</v>
      </c>
      <c r="C236" s="131" t="s">
        <v>133</v>
      </c>
      <c r="D236" s="130" t="s">
        <v>35</v>
      </c>
      <c r="E236" s="132">
        <v>1.5</v>
      </c>
      <c r="F236" s="132">
        <v>32.700000000000003</v>
      </c>
    </row>
    <row r="237" spans="1:6">
      <c r="A237" s="129" t="s">
        <v>736</v>
      </c>
      <c r="B237" s="130" t="s">
        <v>134</v>
      </c>
      <c r="C237" s="131" t="s">
        <v>135</v>
      </c>
      <c r="D237" s="130" t="s">
        <v>35</v>
      </c>
      <c r="E237" s="132">
        <v>1.61</v>
      </c>
      <c r="F237" s="132">
        <v>35.097999999999999</v>
      </c>
    </row>
    <row r="238" spans="1:6">
      <c r="A238" s="129" t="s">
        <v>737</v>
      </c>
      <c r="B238" s="130" t="s">
        <v>136</v>
      </c>
      <c r="C238" s="131" t="s">
        <v>137</v>
      </c>
      <c r="D238" s="130" t="s">
        <v>35</v>
      </c>
      <c r="E238" s="132">
        <v>1.1100000000000001</v>
      </c>
      <c r="F238" s="132">
        <v>24.198</v>
      </c>
    </row>
    <row r="239" spans="1:6">
      <c r="A239" s="129" t="s">
        <v>738</v>
      </c>
      <c r="B239" s="130" t="s">
        <v>138</v>
      </c>
      <c r="C239" s="131" t="s">
        <v>139</v>
      </c>
      <c r="D239" s="130" t="s">
        <v>36</v>
      </c>
      <c r="E239" s="132">
        <v>10</v>
      </c>
      <c r="F239" s="132">
        <v>218</v>
      </c>
    </row>
    <row r="240" spans="1:6">
      <c r="A240" s="129" t="s">
        <v>739</v>
      </c>
      <c r="B240" s="130" t="s">
        <v>740</v>
      </c>
      <c r="C240" s="131" t="s">
        <v>741</v>
      </c>
      <c r="D240" s="130" t="s">
        <v>36</v>
      </c>
      <c r="E240" s="132">
        <v>28</v>
      </c>
      <c r="F240" s="132">
        <v>610.4</v>
      </c>
    </row>
    <row r="241" spans="1:6">
      <c r="A241" s="129" t="s">
        <v>742</v>
      </c>
      <c r="B241" s="130" t="s">
        <v>142</v>
      </c>
      <c r="C241" s="131" t="s">
        <v>143</v>
      </c>
      <c r="D241" s="130" t="s">
        <v>35</v>
      </c>
      <c r="E241" s="132">
        <v>2</v>
      </c>
      <c r="F241" s="132">
        <v>43.6</v>
      </c>
    </row>
    <row r="242" spans="1:6">
      <c r="A242" s="129" t="s">
        <v>743</v>
      </c>
      <c r="B242" s="130" t="s">
        <v>144</v>
      </c>
      <c r="C242" s="131" t="s">
        <v>145</v>
      </c>
      <c r="D242" s="130" t="s">
        <v>35</v>
      </c>
      <c r="E242" s="132">
        <v>0.61</v>
      </c>
      <c r="F242" s="132">
        <v>13.298</v>
      </c>
    </row>
    <row r="243" spans="1:6">
      <c r="A243" s="129" t="s">
        <v>744</v>
      </c>
      <c r="B243" s="130" t="s">
        <v>156</v>
      </c>
      <c r="C243" s="131" t="s">
        <v>157</v>
      </c>
      <c r="D243" s="130" t="s">
        <v>30</v>
      </c>
      <c r="E243" s="132">
        <v>4.2</v>
      </c>
      <c r="F243" s="132">
        <v>91.56</v>
      </c>
    </row>
    <row r="244" spans="1:6" ht="51">
      <c r="A244" s="106" t="s">
        <v>349</v>
      </c>
      <c r="B244" s="107" t="s">
        <v>745</v>
      </c>
      <c r="C244" s="107" t="s">
        <v>746</v>
      </c>
      <c r="D244" s="108" t="s">
        <v>309</v>
      </c>
      <c r="E244" s="269">
        <v>6.7000000000000004E-2</v>
      </c>
      <c r="F244" s="270"/>
    </row>
    <row r="245" spans="1:6">
      <c r="A245" s="109" t="s">
        <v>747</v>
      </c>
      <c r="B245" s="110" t="s">
        <v>0</v>
      </c>
      <c r="C245" s="111" t="s">
        <v>86</v>
      </c>
      <c r="D245" s="110" t="s">
        <v>10</v>
      </c>
      <c r="E245" s="112">
        <v>7.7</v>
      </c>
      <c r="F245" s="112">
        <v>0.51590000000000003</v>
      </c>
    </row>
    <row r="246" spans="1:6">
      <c r="A246" s="117" t="s">
        <v>748</v>
      </c>
      <c r="B246" s="118" t="s">
        <v>11</v>
      </c>
      <c r="C246" s="119" t="s">
        <v>312</v>
      </c>
      <c r="D246" s="118" t="s">
        <v>10</v>
      </c>
      <c r="E246" s="120">
        <v>0.88</v>
      </c>
      <c r="F246" s="120">
        <v>5.8959999999999999E-2</v>
      </c>
    </row>
    <row r="247" spans="1:6" ht="13.15" customHeight="1">
      <c r="A247" s="113" t="s">
        <v>749</v>
      </c>
      <c r="B247" s="114" t="s">
        <v>364</v>
      </c>
      <c r="C247" s="115" t="s">
        <v>365</v>
      </c>
      <c r="D247" s="114" t="s">
        <v>313</v>
      </c>
      <c r="E247" s="116">
        <v>0.33</v>
      </c>
      <c r="F247" s="116">
        <v>2.2110000000000001E-2</v>
      </c>
    </row>
    <row r="248" spans="1:6">
      <c r="A248" s="121" t="s">
        <v>750</v>
      </c>
      <c r="B248" s="122" t="s">
        <v>751</v>
      </c>
      <c r="C248" s="123" t="s">
        <v>752</v>
      </c>
      <c r="D248" s="122" t="s">
        <v>313</v>
      </c>
      <c r="E248" s="124">
        <v>0.09</v>
      </c>
      <c r="F248" s="124">
        <v>6.0299999999999998E-3</v>
      </c>
    </row>
    <row r="249" spans="1:6" ht="24">
      <c r="A249" s="121" t="s">
        <v>753</v>
      </c>
      <c r="B249" s="122" t="s">
        <v>380</v>
      </c>
      <c r="C249" s="123" t="s">
        <v>368</v>
      </c>
      <c r="D249" s="122" t="s">
        <v>313</v>
      </c>
      <c r="E249" s="124">
        <v>0.46</v>
      </c>
      <c r="F249" s="124">
        <v>3.082E-2</v>
      </c>
    </row>
    <row r="250" spans="1:6">
      <c r="A250" s="121" t="s">
        <v>754</v>
      </c>
      <c r="B250" s="122" t="s">
        <v>519</v>
      </c>
      <c r="C250" s="123" t="s">
        <v>520</v>
      </c>
      <c r="D250" s="122" t="s">
        <v>313</v>
      </c>
      <c r="E250" s="124">
        <v>0.93</v>
      </c>
      <c r="F250" s="124">
        <v>6.2309999999999997E-2</v>
      </c>
    </row>
    <row r="251" spans="1:6">
      <c r="A251" s="125" t="s">
        <v>755</v>
      </c>
      <c r="B251" s="126" t="s">
        <v>22</v>
      </c>
      <c r="C251" s="127" t="s">
        <v>23</v>
      </c>
      <c r="D251" s="126" t="s">
        <v>16</v>
      </c>
      <c r="E251" s="128">
        <v>0.22</v>
      </c>
      <c r="F251" s="128">
        <v>1.474E-2</v>
      </c>
    </row>
    <row r="252" spans="1:6">
      <c r="A252" s="129" t="s">
        <v>756</v>
      </c>
      <c r="B252" s="130" t="s">
        <v>757</v>
      </c>
      <c r="C252" s="131" t="s">
        <v>758</v>
      </c>
      <c r="D252" s="130" t="s">
        <v>16</v>
      </c>
      <c r="E252" s="132">
        <v>5.0999999999999996</v>
      </c>
      <c r="F252" s="132">
        <v>0.3417</v>
      </c>
    </row>
    <row r="253" spans="1:6" ht="51">
      <c r="A253" s="106" t="s">
        <v>350</v>
      </c>
      <c r="B253" s="107" t="s">
        <v>759</v>
      </c>
      <c r="C253" s="107" t="s">
        <v>760</v>
      </c>
      <c r="D253" s="108" t="s">
        <v>309</v>
      </c>
      <c r="E253" s="269">
        <v>6.7000000000000004E-2</v>
      </c>
      <c r="F253" s="270"/>
    </row>
    <row r="254" spans="1:6">
      <c r="A254" s="109" t="s">
        <v>761</v>
      </c>
      <c r="B254" s="110" t="s">
        <v>0</v>
      </c>
      <c r="C254" s="111" t="s">
        <v>86</v>
      </c>
      <c r="D254" s="110" t="s">
        <v>10</v>
      </c>
      <c r="E254" s="112">
        <v>46.18</v>
      </c>
      <c r="F254" s="112">
        <v>3.0941000000000001</v>
      </c>
    </row>
    <row r="255" spans="1:6">
      <c r="A255" s="117" t="s">
        <v>762</v>
      </c>
      <c r="B255" s="118" t="s">
        <v>11</v>
      </c>
      <c r="C255" s="119" t="s">
        <v>312</v>
      </c>
      <c r="D255" s="118" t="s">
        <v>10</v>
      </c>
      <c r="E255" s="120">
        <v>0.98</v>
      </c>
      <c r="F255" s="120">
        <v>6.5659999999999996E-2</v>
      </c>
    </row>
    <row r="256" spans="1:6">
      <c r="A256" s="113" t="s">
        <v>763</v>
      </c>
      <c r="B256" s="114" t="s">
        <v>580</v>
      </c>
      <c r="C256" s="115" t="s">
        <v>581</v>
      </c>
      <c r="D256" s="114" t="s">
        <v>313</v>
      </c>
      <c r="E256" s="116">
        <v>8.0500000000000007</v>
      </c>
      <c r="F256" s="116">
        <v>0.53935</v>
      </c>
    </row>
    <row r="257" spans="1:6">
      <c r="A257" s="121" t="s">
        <v>764</v>
      </c>
      <c r="B257" s="122" t="s">
        <v>765</v>
      </c>
      <c r="C257" s="123" t="s">
        <v>766</v>
      </c>
      <c r="D257" s="122" t="s">
        <v>313</v>
      </c>
      <c r="E257" s="124">
        <v>0.39</v>
      </c>
      <c r="F257" s="124">
        <v>2.613E-2</v>
      </c>
    </row>
    <row r="258" spans="1:6">
      <c r="A258" s="121" t="s">
        <v>767</v>
      </c>
      <c r="B258" s="122" t="s">
        <v>768</v>
      </c>
      <c r="C258" s="123" t="s">
        <v>769</v>
      </c>
      <c r="D258" s="122" t="s">
        <v>313</v>
      </c>
      <c r="E258" s="124">
        <v>6</v>
      </c>
      <c r="F258" s="124">
        <v>0.40200000000000002</v>
      </c>
    </row>
    <row r="259" spans="1:6">
      <c r="A259" s="121" t="s">
        <v>770</v>
      </c>
      <c r="B259" s="122" t="s">
        <v>317</v>
      </c>
      <c r="C259" s="123" t="s">
        <v>316</v>
      </c>
      <c r="D259" s="122" t="s">
        <v>313</v>
      </c>
      <c r="E259" s="124">
        <v>0.59</v>
      </c>
      <c r="F259" s="124">
        <v>3.9530000000000003E-2</v>
      </c>
    </row>
    <row r="260" spans="1:6">
      <c r="A260" s="125" t="s">
        <v>771</v>
      </c>
      <c r="B260" s="126" t="s">
        <v>772</v>
      </c>
      <c r="C260" s="127" t="s">
        <v>773</v>
      </c>
      <c r="D260" s="126" t="s">
        <v>14</v>
      </c>
      <c r="E260" s="128">
        <v>1.4E-2</v>
      </c>
      <c r="F260" s="128">
        <v>9.3800000000000003E-4</v>
      </c>
    </row>
    <row r="261" spans="1:6">
      <c r="A261" s="129" t="s">
        <v>774</v>
      </c>
      <c r="B261" s="130" t="s">
        <v>775</v>
      </c>
      <c r="C261" s="131" t="s">
        <v>776</v>
      </c>
      <c r="D261" s="130" t="s">
        <v>14</v>
      </c>
      <c r="E261" s="132">
        <v>0.28899999999999998</v>
      </c>
      <c r="F261" s="132">
        <v>1.9362999999999998E-2</v>
      </c>
    </row>
    <row r="262" spans="1:6">
      <c r="A262" s="129" t="s">
        <v>777</v>
      </c>
      <c r="B262" s="130" t="s">
        <v>778</v>
      </c>
      <c r="C262" s="131" t="s">
        <v>779</v>
      </c>
      <c r="D262" s="130" t="s">
        <v>14</v>
      </c>
      <c r="E262" s="132">
        <v>5.7000000000000002E-2</v>
      </c>
      <c r="F262" s="132">
        <v>3.8189999999999999E-3</v>
      </c>
    </row>
    <row r="263" spans="1:6">
      <c r="A263" s="129" t="s">
        <v>780</v>
      </c>
      <c r="B263" s="130" t="s">
        <v>781</v>
      </c>
      <c r="C263" s="131" t="s">
        <v>782</v>
      </c>
      <c r="D263" s="130" t="s">
        <v>14</v>
      </c>
      <c r="E263" s="132">
        <v>9.5000000000000001E-2</v>
      </c>
      <c r="F263" s="132">
        <v>6.365E-3</v>
      </c>
    </row>
    <row r="264" spans="1:6">
      <c r="A264" s="129" t="s">
        <v>783</v>
      </c>
      <c r="B264" s="130" t="s">
        <v>784</v>
      </c>
      <c r="C264" s="131" t="s">
        <v>785</v>
      </c>
      <c r="D264" s="130" t="s">
        <v>30</v>
      </c>
      <c r="E264" s="132">
        <v>116</v>
      </c>
      <c r="F264" s="132">
        <v>7.7720000000000002</v>
      </c>
    </row>
    <row r="265" spans="1:6">
      <c r="A265" s="129" t="s">
        <v>786</v>
      </c>
      <c r="B265" s="130" t="s">
        <v>787</v>
      </c>
      <c r="C265" s="131" t="s">
        <v>788</v>
      </c>
      <c r="D265" s="130" t="s">
        <v>14</v>
      </c>
      <c r="E265" s="132">
        <v>0.23100000000000001</v>
      </c>
      <c r="F265" s="132">
        <v>1.5476999999999999E-2</v>
      </c>
    </row>
    <row r="266" spans="1:6">
      <c r="A266" s="129" t="s">
        <v>789</v>
      </c>
      <c r="B266" s="130" t="s">
        <v>45</v>
      </c>
      <c r="C266" s="131" t="s">
        <v>44</v>
      </c>
      <c r="D266" s="130" t="s">
        <v>31</v>
      </c>
      <c r="E266" s="132">
        <v>0.5</v>
      </c>
      <c r="F266" s="132">
        <v>3.3500000000000002E-2</v>
      </c>
    </row>
    <row r="267" spans="1:6" ht="51">
      <c r="A267" s="106" t="s">
        <v>351</v>
      </c>
      <c r="B267" s="107" t="s">
        <v>790</v>
      </c>
      <c r="C267" s="107" t="s">
        <v>791</v>
      </c>
      <c r="D267" s="108" t="s">
        <v>309</v>
      </c>
      <c r="E267" s="269">
        <v>6.7000000000000004E-2</v>
      </c>
      <c r="F267" s="270"/>
    </row>
    <row r="268" spans="1:6">
      <c r="A268" s="109" t="s">
        <v>792</v>
      </c>
      <c r="B268" s="110" t="s">
        <v>0</v>
      </c>
      <c r="C268" s="111" t="s">
        <v>86</v>
      </c>
      <c r="D268" s="110" t="s">
        <v>10</v>
      </c>
      <c r="E268" s="112">
        <v>27.86</v>
      </c>
      <c r="F268" s="112">
        <v>1.8666</v>
      </c>
    </row>
    <row r="269" spans="1:6">
      <c r="A269" s="117" t="s">
        <v>793</v>
      </c>
      <c r="B269" s="118" t="s">
        <v>11</v>
      </c>
      <c r="C269" s="119" t="s">
        <v>312</v>
      </c>
      <c r="D269" s="118" t="s">
        <v>10</v>
      </c>
      <c r="E269" s="120">
        <v>0.56000000000000005</v>
      </c>
      <c r="F269" s="120">
        <v>3.7519999999999998E-2</v>
      </c>
    </row>
    <row r="270" spans="1:6">
      <c r="A270" s="113" t="s">
        <v>794</v>
      </c>
      <c r="B270" s="114" t="s">
        <v>580</v>
      </c>
      <c r="C270" s="115" t="s">
        <v>581</v>
      </c>
      <c r="D270" s="114" t="s">
        <v>313</v>
      </c>
      <c r="E270" s="116">
        <v>3.68</v>
      </c>
      <c r="F270" s="116">
        <v>0.24656</v>
      </c>
    </row>
    <row r="271" spans="1:6">
      <c r="A271" s="121" t="s">
        <v>795</v>
      </c>
      <c r="B271" s="122" t="s">
        <v>765</v>
      </c>
      <c r="C271" s="123" t="s">
        <v>766</v>
      </c>
      <c r="D271" s="122" t="s">
        <v>313</v>
      </c>
      <c r="E271" s="124">
        <v>0.23</v>
      </c>
      <c r="F271" s="124">
        <v>1.541E-2</v>
      </c>
    </row>
    <row r="272" spans="1:6">
      <c r="A272" s="121" t="s">
        <v>796</v>
      </c>
      <c r="B272" s="122" t="s">
        <v>768</v>
      </c>
      <c r="C272" s="123" t="s">
        <v>769</v>
      </c>
      <c r="D272" s="122" t="s">
        <v>313</v>
      </c>
      <c r="E272" s="124">
        <v>4.5</v>
      </c>
      <c r="F272" s="124">
        <v>0.30149999999999999</v>
      </c>
    </row>
    <row r="273" spans="1:6">
      <c r="A273" s="121" t="s">
        <v>797</v>
      </c>
      <c r="B273" s="122" t="s">
        <v>317</v>
      </c>
      <c r="C273" s="123" t="s">
        <v>316</v>
      </c>
      <c r="D273" s="122" t="s">
        <v>313</v>
      </c>
      <c r="E273" s="124">
        <v>0.33</v>
      </c>
      <c r="F273" s="124">
        <v>2.2110000000000001E-2</v>
      </c>
    </row>
    <row r="274" spans="1:6">
      <c r="A274" s="125" t="s">
        <v>798</v>
      </c>
      <c r="B274" s="126" t="s">
        <v>772</v>
      </c>
      <c r="C274" s="127" t="s">
        <v>773</v>
      </c>
      <c r="D274" s="126" t="s">
        <v>14</v>
      </c>
      <c r="E274" s="128">
        <v>6.0000000000000001E-3</v>
      </c>
      <c r="F274" s="128">
        <v>4.0200000000000001E-4</v>
      </c>
    </row>
    <row r="275" spans="1:6">
      <c r="A275" s="129" t="s">
        <v>799</v>
      </c>
      <c r="B275" s="130" t="s">
        <v>775</v>
      </c>
      <c r="C275" s="131" t="s">
        <v>776</v>
      </c>
      <c r="D275" s="130" t="s">
        <v>14</v>
      </c>
      <c r="E275" s="132">
        <v>0.13200000000000001</v>
      </c>
      <c r="F275" s="132">
        <v>8.8439999999999994E-3</v>
      </c>
    </row>
    <row r="276" spans="1:6">
      <c r="A276" s="129" t="s">
        <v>800</v>
      </c>
      <c r="B276" s="130" t="s">
        <v>778</v>
      </c>
      <c r="C276" s="131" t="s">
        <v>779</v>
      </c>
      <c r="D276" s="130" t="s">
        <v>14</v>
      </c>
      <c r="E276" s="132">
        <v>1.9E-2</v>
      </c>
      <c r="F276" s="132">
        <v>1.273E-3</v>
      </c>
    </row>
    <row r="277" spans="1:6">
      <c r="A277" s="129" t="s">
        <v>801</v>
      </c>
      <c r="B277" s="130" t="s">
        <v>781</v>
      </c>
      <c r="C277" s="131" t="s">
        <v>782</v>
      </c>
      <c r="D277" s="130" t="s">
        <v>14</v>
      </c>
      <c r="E277" s="132">
        <v>5.7000000000000002E-2</v>
      </c>
      <c r="F277" s="132">
        <v>3.8189999999999999E-3</v>
      </c>
    </row>
    <row r="278" spans="1:6">
      <c r="A278" s="129" t="s">
        <v>802</v>
      </c>
      <c r="B278" s="130" t="s">
        <v>784</v>
      </c>
      <c r="C278" s="131" t="s">
        <v>785</v>
      </c>
      <c r="D278" s="130" t="s">
        <v>30</v>
      </c>
      <c r="E278" s="132">
        <v>116</v>
      </c>
      <c r="F278" s="132">
        <v>7.7720000000000002</v>
      </c>
    </row>
    <row r="279" spans="1:6">
      <c r="A279" s="129" t="s">
        <v>803</v>
      </c>
      <c r="B279" s="130" t="s">
        <v>787</v>
      </c>
      <c r="C279" s="131" t="s">
        <v>788</v>
      </c>
      <c r="D279" s="130" t="s">
        <v>14</v>
      </c>
      <c r="E279" s="132">
        <v>0.106</v>
      </c>
      <c r="F279" s="132">
        <v>7.1019999999999998E-3</v>
      </c>
    </row>
    <row r="280" spans="1:6" ht="51">
      <c r="A280" s="106" t="s">
        <v>352</v>
      </c>
      <c r="B280" s="107" t="s">
        <v>804</v>
      </c>
      <c r="C280" s="107" t="s">
        <v>805</v>
      </c>
      <c r="D280" s="108" t="s">
        <v>16</v>
      </c>
      <c r="E280" s="269">
        <v>0.41</v>
      </c>
      <c r="F280" s="270"/>
    </row>
    <row r="281" spans="1:6">
      <c r="A281" s="109" t="s">
        <v>806</v>
      </c>
      <c r="B281" s="110" t="s">
        <v>0</v>
      </c>
      <c r="C281" s="111" t="s">
        <v>86</v>
      </c>
      <c r="D281" s="110" t="s">
        <v>10</v>
      </c>
      <c r="E281" s="112">
        <v>1.8</v>
      </c>
      <c r="F281" s="112">
        <v>0.73799999999999999</v>
      </c>
    </row>
    <row r="282" spans="1:6">
      <c r="A282" s="113" t="s">
        <v>807</v>
      </c>
      <c r="B282" s="114" t="s">
        <v>457</v>
      </c>
      <c r="C282" s="115" t="s">
        <v>458</v>
      </c>
      <c r="D282" s="114" t="s">
        <v>313</v>
      </c>
      <c r="E282" s="116">
        <v>0.48</v>
      </c>
      <c r="F282" s="116">
        <v>0.1968</v>
      </c>
    </row>
    <row r="283" spans="1:6">
      <c r="A283" s="125" t="s">
        <v>808</v>
      </c>
      <c r="B283" s="126" t="s">
        <v>809</v>
      </c>
      <c r="C283" s="127" t="s">
        <v>810</v>
      </c>
      <c r="D283" s="126" t="s">
        <v>16</v>
      </c>
      <c r="E283" s="128">
        <v>1.02</v>
      </c>
      <c r="F283" s="128">
        <v>0.41820000000000002</v>
      </c>
    </row>
    <row r="284" spans="1:6">
      <c r="A284" s="129" t="s">
        <v>811</v>
      </c>
      <c r="B284" s="130" t="s">
        <v>22</v>
      </c>
      <c r="C284" s="131" t="s">
        <v>23</v>
      </c>
      <c r="D284" s="130" t="s">
        <v>16</v>
      </c>
      <c r="E284" s="132">
        <v>0.35</v>
      </c>
      <c r="F284" s="132">
        <v>0.14349999999999999</v>
      </c>
    </row>
    <row r="285" spans="1:6">
      <c r="A285" s="129" t="s">
        <v>812</v>
      </c>
      <c r="B285" s="130" t="s">
        <v>813</v>
      </c>
      <c r="C285" s="131" t="s">
        <v>814</v>
      </c>
      <c r="D285" s="130" t="s">
        <v>14</v>
      </c>
      <c r="E285" s="132">
        <v>2E-3</v>
      </c>
      <c r="F285" s="132">
        <v>8.1999999999999998E-4</v>
      </c>
    </row>
    <row r="286" spans="1:6" ht="24">
      <c r="A286" s="129" t="s">
        <v>815</v>
      </c>
      <c r="B286" s="130" t="s">
        <v>816</v>
      </c>
      <c r="C286" s="131" t="s">
        <v>817</v>
      </c>
      <c r="D286" s="130" t="s">
        <v>16</v>
      </c>
      <c r="E286" s="132">
        <v>1E-3</v>
      </c>
      <c r="F286" s="132">
        <v>4.0999999999999999E-4</v>
      </c>
    </row>
    <row r="287" spans="1:6" ht="25.5">
      <c r="A287" s="106" t="s">
        <v>353</v>
      </c>
      <c r="B287" s="107" t="s">
        <v>319</v>
      </c>
      <c r="C287" s="107" t="s">
        <v>577</v>
      </c>
      <c r="D287" s="108" t="s">
        <v>14</v>
      </c>
      <c r="E287" s="267">
        <v>1.4E-2</v>
      </c>
      <c r="F287" s="268"/>
    </row>
    <row r="288" spans="1:6">
      <c r="A288" s="106" t="s">
        <v>354</v>
      </c>
      <c r="B288" s="107" t="s">
        <v>319</v>
      </c>
      <c r="C288" s="107" t="s">
        <v>818</v>
      </c>
      <c r="D288" s="108" t="s">
        <v>30</v>
      </c>
      <c r="E288" s="267">
        <v>6.7</v>
      </c>
      <c r="F288" s="268"/>
    </row>
    <row r="289" spans="1:6" ht="51">
      <c r="A289" s="106" t="s">
        <v>355</v>
      </c>
      <c r="B289" s="107" t="s">
        <v>804</v>
      </c>
      <c r="C289" s="107" t="s">
        <v>805</v>
      </c>
      <c r="D289" s="108" t="s">
        <v>16</v>
      </c>
      <c r="E289" s="269">
        <v>0.27</v>
      </c>
      <c r="F289" s="270"/>
    </row>
    <row r="290" spans="1:6">
      <c r="A290" s="109" t="s">
        <v>819</v>
      </c>
      <c r="B290" s="110" t="s">
        <v>0</v>
      </c>
      <c r="C290" s="111" t="s">
        <v>86</v>
      </c>
      <c r="D290" s="110" t="s">
        <v>10</v>
      </c>
      <c r="E290" s="112">
        <v>1.8</v>
      </c>
      <c r="F290" s="112">
        <v>0.48599999999999999</v>
      </c>
    </row>
    <row r="291" spans="1:6">
      <c r="A291" s="113" t="s">
        <v>820</v>
      </c>
      <c r="B291" s="114" t="s">
        <v>457</v>
      </c>
      <c r="C291" s="115" t="s">
        <v>458</v>
      </c>
      <c r="D291" s="114" t="s">
        <v>313</v>
      </c>
      <c r="E291" s="116">
        <v>0.48</v>
      </c>
      <c r="F291" s="116">
        <v>0.12959999999999999</v>
      </c>
    </row>
    <row r="292" spans="1:6">
      <c r="A292" s="125" t="s">
        <v>821</v>
      </c>
      <c r="B292" s="126" t="s">
        <v>809</v>
      </c>
      <c r="C292" s="127" t="s">
        <v>810</v>
      </c>
      <c r="D292" s="126" t="s">
        <v>16</v>
      </c>
      <c r="E292" s="128">
        <v>1.02</v>
      </c>
      <c r="F292" s="128">
        <v>0.27539999999999998</v>
      </c>
    </row>
    <row r="293" spans="1:6">
      <c r="A293" s="129" t="s">
        <v>822</v>
      </c>
      <c r="B293" s="130" t="s">
        <v>22</v>
      </c>
      <c r="C293" s="131" t="s">
        <v>23</v>
      </c>
      <c r="D293" s="130" t="s">
        <v>16</v>
      </c>
      <c r="E293" s="132">
        <v>0.35</v>
      </c>
      <c r="F293" s="132">
        <v>9.4500000000000001E-2</v>
      </c>
    </row>
    <row r="294" spans="1:6">
      <c r="A294" s="129" t="s">
        <v>823</v>
      </c>
      <c r="B294" s="130" t="s">
        <v>813</v>
      </c>
      <c r="C294" s="131" t="s">
        <v>814</v>
      </c>
      <c r="D294" s="130" t="s">
        <v>14</v>
      </c>
      <c r="E294" s="132">
        <v>2E-3</v>
      </c>
      <c r="F294" s="132">
        <v>5.4000000000000001E-4</v>
      </c>
    </row>
    <row r="295" spans="1:6" ht="24">
      <c r="A295" s="129" t="s">
        <v>824</v>
      </c>
      <c r="B295" s="130" t="s">
        <v>816</v>
      </c>
      <c r="C295" s="131" t="s">
        <v>817</v>
      </c>
      <c r="D295" s="130" t="s">
        <v>16</v>
      </c>
      <c r="E295" s="132">
        <v>1E-3</v>
      </c>
      <c r="F295" s="132">
        <v>2.7E-4</v>
      </c>
    </row>
    <row r="296" spans="1:6" ht="51">
      <c r="A296" s="106" t="s">
        <v>356</v>
      </c>
      <c r="B296" s="107" t="s">
        <v>825</v>
      </c>
      <c r="C296" s="107" t="s">
        <v>826</v>
      </c>
      <c r="D296" s="108" t="s">
        <v>309</v>
      </c>
      <c r="E296" s="269">
        <v>6.7000000000000004E-2</v>
      </c>
      <c r="F296" s="270"/>
    </row>
    <row r="297" spans="1:6">
      <c r="A297" s="109" t="s">
        <v>827</v>
      </c>
      <c r="B297" s="110" t="s">
        <v>0</v>
      </c>
      <c r="C297" s="111" t="s">
        <v>86</v>
      </c>
      <c r="D297" s="110" t="s">
        <v>10</v>
      </c>
      <c r="E297" s="112">
        <v>47.06</v>
      </c>
      <c r="F297" s="112">
        <v>3.153</v>
      </c>
    </row>
    <row r="298" spans="1:6">
      <c r="A298" s="117" t="s">
        <v>828</v>
      </c>
      <c r="B298" s="118" t="s">
        <v>11</v>
      </c>
      <c r="C298" s="119" t="s">
        <v>312</v>
      </c>
      <c r="D298" s="118" t="s">
        <v>10</v>
      </c>
      <c r="E298" s="120">
        <v>0.88</v>
      </c>
      <c r="F298" s="120">
        <v>5.8959999999999999E-2</v>
      </c>
    </row>
    <row r="299" spans="1:6">
      <c r="A299" s="113" t="s">
        <v>829</v>
      </c>
      <c r="B299" s="114" t="s">
        <v>765</v>
      </c>
      <c r="C299" s="115" t="s">
        <v>766</v>
      </c>
      <c r="D299" s="114" t="s">
        <v>313</v>
      </c>
      <c r="E299" s="116">
        <v>0.36</v>
      </c>
      <c r="F299" s="116">
        <v>2.4119999999999999E-2</v>
      </c>
    </row>
    <row r="300" spans="1:6">
      <c r="A300" s="121" t="s">
        <v>830</v>
      </c>
      <c r="B300" s="122" t="s">
        <v>318</v>
      </c>
      <c r="C300" s="123" t="s">
        <v>316</v>
      </c>
      <c r="D300" s="122" t="s">
        <v>313</v>
      </c>
      <c r="E300" s="124">
        <v>0.52</v>
      </c>
      <c r="F300" s="124">
        <v>3.4840000000000003E-2</v>
      </c>
    </row>
    <row r="301" spans="1:6">
      <c r="A301" s="125" t="s">
        <v>831</v>
      </c>
      <c r="B301" s="126" t="s">
        <v>832</v>
      </c>
      <c r="C301" s="127" t="s">
        <v>833</v>
      </c>
      <c r="D301" s="126" t="s">
        <v>14</v>
      </c>
      <c r="E301" s="128">
        <v>0.05</v>
      </c>
      <c r="F301" s="128">
        <v>3.3500000000000001E-3</v>
      </c>
    </row>
    <row r="302" spans="1:6">
      <c r="A302" s="129" t="s">
        <v>834</v>
      </c>
      <c r="B302" s="130" t="s">
        <v>835</v>
      </c>
      <c r="C302" s="131" t="s">
        <v>836</v>
      </c>
      <c r="D302" s="130" t="s">
        <v>30</v>
      </c>
      <c r="E302" s="132">
        <v>102</v>
      </c>
      <c r="F302" s="132">
        <v>6.8339999999999996</v>
      </c>
    </row>
    <row r="303" spans="1:6">
      <c r="A303" s="129" t="s">
        <v>837</v>
      </c>
      <c r="B303" s="130" t="s">
        <v>45</v>
      </c>
      <c r="C303" s="131" t="s">
        <v>44</v>
      </c>
      <c r="D303" s="130" t="s">
        <v>31</v>
      </c>
      <c r="E303" s="132">
        <v>0.5</v>
      </c>
      <c r="F303" s="132">
        <v>3.3500000000000002E-2</v>
      </c>
    </row>
    <row r="304" spans="1:6" ht="51">
      <c r="A304" s="106" t="s">
        <v>357</v>
      </c>
      <c r="B304" s="107" t="s">
        <v>838</v>
      </c>
      <c r="C304" s="107" t="s">
        <v>839</v>
      </c>
      <c r="D304" s="108" t="s">
        <v>278</v>
      </c>
      <c r="E304" s="269">
        <v>0.10100000000000001</v>
      </c>
      <c r="F304" s="270"/>
    </row>
    <row r="305" spans="1:6">
      <c r="A305" s="109" t="s">
        <v>840</v>
      </c>
      <c r="B305" s="110" t="s">
        <v>0</v>
      </c>
      <c r="C305" s="111" t="s">
        <v>86</v>
      </c>
      <c r="D305" s="110" t="s">
        <v>10</v>
      </c>
      <c r="E305" s="112">
        <v>6.66</v>
      </c>
      <c r="F305" s="112">
        <v>0.67266000000000004</v>
      </c>
    </row>
    <row r="306" spans="1:6">
      <c r="A306" s="117" t="s">
        <v>841</v>
      </c>
      <c r="B306" s="118" t="s">
        <v>11</v>
      </c>
      <c r="C306" s="119" t="s">
        <v>312</v>
      </c>
      <c r="D306" s="118" t="s">
        <v>10</v>
      </c>
      <c r="E306" s="120">
        <v>0.03</v>
      </c>
      <c r="F306" s="120">
        <v>3.0300000000000001E-3</v>
      </c>
    </row>
    <row r="307" spans="1:6">
      <c r="A307" s="113" t="s">
        <v>842</v>
      </c>
      <c r="B307" s="114" t="s">
        <v>718</v>
      </c>
      <c r="C307" s="115" t="s">
        <v>719</v>
      </c>
      <c r="D307" s="114" t="s">
        <v>313</v>
      </c>
      <c r="E307" s="116">
        <v>1.33</v>
      </c>
      <c r="F307" s="116">
        <v>0.13433</v>
      </c>
    </row>
    <row r="308" spans="1:6">
      <c r="A308" s="121" t="s">
        <v>843</v>
      </c>
      <c r="B308" s="122" t="s">
        <v>844</v>
      </c>
      <c r="C308" s="123" t="s">
        <v>845</v>
      </c>
      <c r="D308" s="122" t="s">
        <v>313</v>
      </c>
      <c r="E308" s="124">
        <v>2.0099999999999998</v>
      </c>
      <c r="F308" s="124">
        <v>0.20301</v>
      </c>
    </row>
    <row r="309" spans="1:6">
      <c r="A309" s="121" t="s">
        <v>846</v>
      </c>
      <c r="B309" s="122" t="s">
        <v>317</v>
      </c>
      <c r="C309" s="123" t="s">
        <v>316</v>
      </c>
      <c r="D309" s="122" t="s">
        <v>313</v>
      </c>
      <c r="E309" s="124">
        <v>0.03</v>
      </c>
      <c r="F309" s="124">
        <v>3.0300000000000001E-3</v>
      </c>
    </row>
    <row r="310" spans="1:6">
      <c r="A310" s="125" t="s">
        <v>847</v>
      </c>
      <c r="B310" s="126" t="s">
        <v>848</v>
      </c>
      <c r="C310" s="127" t="s">
        <v>849</v>
      </c>
      <c r="D310" s="126" t="s">
        <v>36</v>
      </c>
      <c r="E310" s="128">
        <v>7</v>
      </c>
      <c r="F310" s="128">
        <v>0.70699999999999996</v>
      </c>
    </row>
    <row r="311" spans="1:6">
      <c r="A311" s="129" t="s">
        <v>850</v>
      </c>
      <c r="B311" s="130" t="s">
        <v>851</v>
      </c>
      <c r="C311" s="131" t="s">
        <v>852</v>
      </c>
      <c r="D311" s="130" t="s">
        <v>36</v>
      </c>
      <c r="E311" s="132">
        <v>7</v>
      </c>
      <c r="F311" s="132">
        <v>0.70699999999999996</v>
      </c>
    </row>
    <row r="312" spans="1:6">
      <c r="A312" s="129" t="s">
        <v>853</v>
      </c>
      <c r="B312" s="130" t="s">
        <v>854</v>
      </c>
      <c r="C312" s="131" t="s">
        <v>855</v>
      </c>
      <c r="D312" s="130" t="s">
        <v>36</v>
      </c>
      <c r="E312" s="132">
        <v>40</v>
      </c>
      <c r="F312" s="132">
        <v>4.04</v>
      </c>
    </row>
    <row r="313" spans="1:6">
      <c r="A313" s="129" t="s">
        <v>856</v>
      </c>
      <c r="B313" s="130" t="s">
        <v>857</v>
      </c>
      <c r="C313" s="131" t="s">
        <v>858</v>
      </c>
      <c r="D313" s="130" t="s">
        <v>36</v>
      </c>
      <c r="E313" s="132">
        <v>16</v>
      </c>
      <c r="F313" s="132">
        <v>1.6160000000000001</v>
      </c>
    </row>
    <row r="314" spans="1:6">
      <c r="A314" s="129" t="s">
        <v>859</v>
      </c>
      <c r="B314" s="130" t="s">
        <v>860</v>
      </c>
      <c r="C314" s="131" t="s">
        <v>861</v>
      </c>
      <c r="D314" s="130" t="s">
        <v>862</v>
      </c>
      <c r="E314" s="132">
        <v>26.3</v>
      </c>
      <c r="F314" s="132">
        <v>2.6562999999999999</v>
      </c>
    </row>
    <row r="315" spans="1:6">
      <c r="A315" s="129" t="s">
        <v>863</v>
      </c>
      <c r="B315" s="130" t="s">
        <v>864</v>
      </c>
      <c r="C315" s="131" t="s">
        <v>865</v>
      </c>
      <c r="D315" s="130" t="s">
        <v>36</v>
      </c>
      <c r="E315" s="132">
        <v>263</v>
      </c>
      <c r="F315" s="132">
        <v>26.562999999999999</v>
      </c>
    </row>
    <row r="316" spans="1:6">
      <c r="A316" s="129" t="s">
        <v>866</v>
      </c>
      <c r="B316" s="130" t="s">
        <v>867</v>
      </c>
      <c r="C316" s="131" t="s">
        <v>868</v>
      </c>
      <c r="D316" s="130" t="s">
        <v>35</v>
      </c>
      <c r="E316" s="132">
        <v>101</v>
      </c>
      <c r="F316" s="132">
        <v>10.201000000000001</v>
      </c>
    </row>
    <row r="317" spans="1:6" ht="51">
      <c r="A317" s="106" t="s">
        <v>358</v>
      </c>
      <c r="B317" s="107" t="s">
        <v>745</v>
      </c>
      <c r="C317" s="107" t="s">
        <v>746</v>
      </c>
      <c r="D317" s="108" t="s">
        <v>309</v>
      </c>
      <c r="E317" s="269">
        <v>7.1999999999999995E-2</v>
      </c>
      <c r="F317" s="270"/>
    </row>
    <row r="318" spans="1:6">
      <c r="A318" s="109" t="s">
        <v>869</v>
      </c>
      <c r="B318" s="110" t="s">
        <v>0</v>
      </c>
      <c r="C318" s="111" t="s">
        <v>86</v>
      </c>
      <c r="D318" s="110" t="s">
        <v>10</v>
      </c>
      <c r="E318" s="112">
        <v>7.7</v>
      </c>
      <c r="F318" s="112">
        <v>0.5544</v>
      </c>
    </row>
    <row r="319" spans="1:6">
      <c r="A319" s="117" t="s">
        <v>870</v>
      </c>
      <c r="B319" s="118" t="s">
        <v>11</v>
      </c>
      <c r="C319" s="119" t="s">
        <v>312</v>
      </c>
      <c r="D319" s="118" t="s">
        <v>10</v>
      </c>
      <c r="E319" s="120">
        <v>0.88</v>
      </c>
      <c r="F319" s="120">
        <v>6.336E-2</v>
      </c>
    </row>
    <row r="320" spans="1:6">
      <c r="A320" s="113" t="s">
        <v>871</v>
      </c>
      <c r="B320" s="114" t="s">
        <v>364</v>
      </c>
      <c r="C320" s="115" t="s">
        <v>365</v>
      </c>
      <c r="D320" s="114" t="s">
        <v>313</v>
      </c>
      <c r="E320" s="116">
        <v>0.33</v>
      </c>
      <c r="F320" s="116">
        <v>2.376E-2</v>
      </c>
    </row>
    <row r="321" spans="1:6">
      <c r="A321" s="121" t="s">
        <v>872</v>
      </c>
      <c r="B321" s="122" t="s">
        <v>751</v>
      </c>
      <c r="C321" s="123" t="s">
        <v>752</v>
      </c>
      <c r="D321" s="122" t="s">
        <v>313</v>
      </c>
      <c r="E321" s="124">
        <v>0.09</v>
      </c>
      <c r="F321" s="124">
        <v>6.4799999999999996E-3</v>
      </c>
    </row>
    <row r="322" spans="1:6" ht="24">
      <c r="A322" s="121" t="s">
        <v>873</v>
      </c>
      <c r="B322" s="122" t="s">
        <v>380</v>
      </c>
      <c r="C322" s="123" t="s">
        <v>368</v>
      </c>
      <c r="D322" s="122" t="s">
        <v>313</v>
      </c>
      <c r="E322" s="124">
        <v>0.46</v>
      </c>
      <c r="F322" s="124">
        <v>3.3119999999999997E-2</v>
      </c>
    </row>
    <row r="323" spans="1:6">
      <c r="A323" s="121" t="s">
        <v>874</v>
      </c>
      <c r="B323" s="122" t="s">
        <v>519</v>
      </c>
      <c r="C323" s="123" t="s">
        <v>520</v>
      </c>
      <c r="D323" s="122" t="s">
        <v>313</v>
      </c>
      <c r="E323" s="124">
        <v>0.93</v>
      </c>
      <c r="F323" s="124">
        <v>6.6960000000000006E-2</v>
      </c>
    </row>
    <row r="324" spans="1:6">
      <c r="A324" s="125" t="s">
        <v>875</v>
      </c>
      <c r="B324" s="126" t="s">
        <v>22</v>
      </c>
      <c r="C324" s="127" t="s">
        <v>23</v>
      </c>
      <c r="D324" s="126" t="s">
        <v>16</v>
      </c>
      <c r="E324" s="128">
        <v>0.22</v>
      </c>
      <c r="F324" s="128">
        <v>1.584E-2</v>
      </c>
    </row>
    <row r="325" spans="1:6">
      <c r="A325" s="129" t="s">
        <v>876</v>
      </c>
      <c r="B325" s="130" t="s">
        <v>757</v>
      </c>
      <c r="C325" s="131" t="s">
        <v>758</v>
      </c>
      <c r="D325" s="130" t="s">
        <v>16</v>
      </c>
      <c r="E325" s="132">
        <v>5.0999999999999996</v>
      </c>
      <c r="F325" s="132">
        <v>0.36720000000000003</v>
      </c>
    </row>
    <row r="326" spans="1:6" ht="51">
      <c r="A326" s="106" t="s">
        <v>359</v>
      </c>
      <c r="B326" s="107" t="s">
        <v>759</v>
      </c>
      <c r="C326" s="107" t="s">
        <v>760</v>
      </c>
      <c r="D326" s="108" t="s">
        <v>309</v>
      </c>
      <c r="E326" s="269">
        <v>7.1999999999999995E-2</v>
      </c>
      <c r="F326" s="270"/>
    </row>
    <row r="327" spans="1:6">
      <c r="A327" s="109" t="s">
        <v>877</v>
      </c>
      <c r="B327" s="110" t="s">
        <v>0</v>
      </c>
      <c r="C327" s="111" t="s">
        <v>86</v>
      </c>
      <c r="D327" s="110" t="s">
        <v>10</v>
      </c>
      <c r="E327" s="112">
        <v>46.18</v>
      </c>
      <c r="F327" s="112">
        <v>3.3250000000000002</v>
      </c>
    </row>
    <row r="328" spans="1:6">
      <c r="A328" s="117" t="s">
        <v>878</v>
      </c>
      <c r="B328" s="118" t="s">
        <v>11</v>
      </c>
      <c r="C328" s="119" t="s">
        <v>312</v>
      </c>
      <c r="D328" s="118" t="s">
        <v>10</v>
      </c>
      <c r="E328" s="120">
        <v>0.98</v>
      </c>
      <c r="F328" s="120">
        <v>7.0559999999999998E-2</v>
      </c>
    </row>
    <row r="329" spans="1:6">
      <c r="A329" s="113" t="s">
        <v>879</v>
      </c>
      <c r="B329" s="114" t="s">
        <v>580</v>
      </c>
      <c r="C329" s="115" t="s">
        <v>581</v>
      </c>
      <c r="D329" s="114" t="s">
        <v>313</v>
      </c>
      <c r="E329" s="116">
        <v>8.0500000000000007</v>
      </c>
      <c r="F329" s="116">
        <v>0.5796</v>
      </c>
    </row>
    <row r="330" spans="1:6">
      <c r="A330" s="121" t="s">
        <v>880</v>
      </c>
      <c r="B330" s="122" t="s">
        <v>765</v>
      </c>
      <c r="C330" s="123" t="s">
        <v>766</v>
      </c>
      <c r="D330" s="122" t="s">
        <v>313</v>
      </c>
      <c r="E330" s="124">
        <v>0.39</v>
      </c>
      <c r="F330" s="124">
        <v>2.8080000000000001E-2</v>
      </c>
    </row>
    <row r="331" spans="1:6">
      <c r="A331" s="121" t="s">
        <v>881</v>
      </c>
      <c r="B331" s="122" t="s">
        <v>768</v>
      </c>
      <c r="C331" s="123" t="s">
        <v>769</v>
      </c>
      <c r="D331" s="122" t="s">
        <v>313</v>
      </c>
      <c r="E331" s="124">
        <v>6</v>
      </c>
      <c r="F331" s="124">
        <v>0.432</v>
      </c>
    </row>
    <row r="332" spans="1:6">
      <c r="A332" s="121" t="s">
        <v>882</v>
      </c>
      <c r="B332" s="122" t="s">
        <v>317</v>
      </c>
      <c r="C332" s="123" t="s">
        <v>316</v>
      </c>
      <c r="D332" s="122" t="s">
        <v>313</v>
      </c>
      <c r="E332" s="124">
        <v>0.59</v>
      </c>
      <c r="F332" s="124">
        <v>4.2479999999999997E-2</v>
      </c>
    </row>
    <row r="333" spans="1:6">
      <c r="A333" s="125" t="s">
        <v>883</v>
      </c>
      <c r="B333" s="126" t="s">
        <v>772</v>
      </c>
      <c r="C333" s="127" t="s">
        <v>773</v>
      </c>
      <c r="D333" s="126" t="s">
        <v>14</v>
      </c>
      <c r="E333" s="128">
        <v>1.4E-2</v>
      </c>
      <c r="F333" s="128">
        <v>1.008E-3</v>
      </c>
    </row>
    <row r="334" spans="1:6">
      <c r="A334" s="129" t="s">
        <v>884</v>
      </c>
      <c r="B334" s="130" t="s">
        <v>775</v>
      </c>
      <c r="C334" s="131" t="s">
        <v>776</v>
      </c>
      <c r="D334" s="130" t="s">
        <v>14</v>
      </c>
      <c r="E334" s="132">
        <v>0.28899999999999998</v>
      </c>
      <c r="F334" s="132">
        <v>2.0808E-2</v>
      </c>
    </row>
    <row r="335" spans="1:6">
      <c r="A335" s="129" t="s">
        <v>885</v>
      </c>
      <c r="B335" s="130" t="s">
        <v>778</v>
      </c>
      <c r="C335" s="131" t="s">
        <v>779</v>
      </c>
      <c r="D335" s="130" t="s">
        <v>14</v>
      </c>
      <c r="E335" s="132">
        <v>5.7000000000000002E-2</v>
      </c>
      <c r="F335" s="132">
        <v>4.104E-3</v>
      </c>
    </row>
    <row r="336" spans="1:6">
      <c r="A336" s="129" t="s">
        <v>886</v>
      </c>
      <c r="B336" s="130" t="s">
        <v>781</v>
      </c>
      <c r="C336" s="131" t="s">
        <v>782</v>
      </c>
      <c r="D336" s="130" t="s">
        <v>14</v>
      </c>
      <c r="E336" s="132">
        <v>9.5000000000000001E-2</v>
      </c>
      <c r="F336" s="132">
        <v>6.8399999999999997E-3</v>
      </c>
    </row>
    <row r="337" spans="1:6">
      <c r="A337" s="129" t="s">
        <v>887</v>
      </c>
      <c r="B337" s="130" t="s">
        <v>784</v>
      </c>
      <c r="C337" s="131" t="s">
        <v>785</v>
      </c>
      <c r="D337" s="130" t="s">
        <v>30</v>
      </c>
      <c r="E337" s="132">
        <v>116</v>
      </c>
      <c r="F337" s="132">
        <v>8.3520000000000003</v>
      </c>
    </row>
    <row r="338" spans="1:6">
      <c r="A338" s="129" t="s">
        <v>888</v>
      </c>
      <c r="B338" s="130" t="s">
        <v>787</v>
      </c>
      <c r="C338" s="131" t="s">
        <v>788</v>
      </c>
      <c r="D338" s="130" t="s">
        <v>14</v>
      </c>
      <c r="E338" s="132">
        <v>0.23100000000000001</v>
      </c>
      <c r="F338" s="132">
        <v>1.6632000000000001E-2</v>
      </c>
    </row>
    <row r="339" spans="1:6">
      <c r="A339" s="129" t="s">
        <v>889</v>
      </c>
      <c r="B339" s="130" t="s">
        <v>45</v>
      </c>
      <c r="C339" s="131" t="s">
        <v>44</v>
      </c>
      <c r="D339" s="130" t="s">
        <v>31</v>
      </c>
      <c r="E339" s="132">
        <v>0.5</v>
      </c>
      <c r="F339" s="132">
        <v>3.5999999999999997E-2</v>
      </c>
    </row>
    <row r="340" spans="1:6" ht="51">
      <c r="A340" s="106" t="s">
        <v>360</v>
      </c>
      <c r="B340" s="107" t="s">
        <v>790</v>
      </c>
      <c r="C340" s="107" t="s">
        <v>791</v>
      </c>
      <c r="D340" s="108" t="s">
        <v>309</v>
      </c>
      <c r="E340" s="269">
        <v>7.1999999999999995E-2</v>
      </c>
      <c r="F340" s="270"/>
    </row>
    <row r="341" spans="1:6">
      <c r="A341" s="109" t="s">
        <v>890</v>
      </c>
      <c r="B341" s="110" t="s">
        <v>0</v>
      </c>
      <c r="C341" s="111" t="s">
        <v>86</v>
      </c>
      <c r="D341" s="110" t="s">
        <v>10</v>
      </c>
      <c r="E341" s="112">
        <v>27.86</v>
      </c>
      <c r="F341" s="112">
        <v>2.0059</v>
      </c>
    </row>
    <row r="342" spans="1:6">
      <c r="A342" s="117" t="s">
        <v>891</v>
      </c>
      <c r="B342" s="118" t="s">
        <v>11</v>
      </c>
      <c r="C342" s="119" t="s">
        <v>312</v>
      </c>
      <c r="D342" s="118" t="s">
        <v>10</v>
      </c>
      <c r="E342" s="120">
        <v>0.56000000000000005</v>
      </c>
      <c r="F342" s="120">
        <v>4.0320000000000002E-2</v>
      </c>
    </row>
    <row r="343" spans="1:6">
      <c r="A343" s="113" t="s">
        <v>892</v>
      </c>
      <c r="B343" s="114" t="s">
        <v>580</v>
      </c>
      <c r="C343" s="115" t="s">
        <v>581</v>
      </c>
      <c r="D343" s="114" t="s">
        <v>313</v>
      </c>
      <c r="E343" s="116">
        <v>3.68</v>
      </c>
      <c r="F343" s="116">
        <v>0.26495999999999997</v>
      </c>
    </row>
    <row r="344" spans="1:6">
      <c r="A344" s="121" t="s">
        <v>893</v>
      </c>
      <c r="B344" s="122" t="s">
        <v>765</v>
      </c>
      <c r="C344" s="123" t="s">
        <v>766</v>
      </c>
      <c r="D344" s="122" t="s">
        <v>313</v>
      </c>
      <c r="E344" s="124">
        <v>0.23</v>
      </c>
      <c r="F344" s="124">
        <v>1.6559999999999998E-2</v>
      </c>
    </row>
    <row r="345" spans="1:6">
      <c r="A345" s="121" t="s">
        <v>894</v>
      </c>
      <c r="B345" s="122" t="s">
        <v>768</v>
      </c>
      <c r="C345" s="123" t="s">
        <v>769</v>
      </c>
      <c r="D345" s="122" t="s">
        <v>313</v>
      </c>
      <c r="E345" s="124">
        <v>4.5</v>
      </c>
      <c r="F345" s="124">
        <v>0.32400000000000001</v>
      </c>
    </row>
    <row r="346" spans="1:6">
      <c r="A346" s="121" t="s">
        <v>895</v>
      </c>
      <c r="B346" s="122" t="s">
        <v>317</v>
      </c>
      <c r="C346" s="123" t="s">
        <v>316</v>
      </c>
      <c r="D346" s="122" t="s">
        <v>313</v>
      </c>
      <c r="E346" s="124">
        <v>0.33</v>
      </c>
      <c r="F346" s="124">
        <v>2.376E-2</v>
      </c>
    </row>
    <row r="347" spans="1:6">
      <c r="A347" s="125" t="s">
        <v>896</v>
      </c>
      <c r="B347" s="126" t="s">
        <v>772</v>
      </c>
      <c r="C347" s="127" t="s">
        <v>773</v>
      </c>
      <c r="D347" s="126" t="s">
        <v>14</v>
      </c>
      <c r="E347" s="128">
        <v>6.0000000000000001E-3</v>
      </c>
      <c r="F347" s="128">
        <v>4.3199999999999998E-4</v>
      </c>
    </row>
    <row r="348" spans="1:6">
      <c r="A348" s="129" t="s">
        <v>897</v>
      </c>
      <c r="B348" s="130" t="s">
        <v>775</v>
      </c>
      <c r="C348" s="131" t="s">
        <v>776</v>
      </c>
      <c r="D348" s="130" t="s">
        <v>14</v>
      </c>
      <c r="E348" s="132">
        <v>0.13200000000000001</v>
      </c>
      <c r="F348" s="132">
        <v>9.5040000000000003E-3</v>
      </c>
    </row>
    <row r="349" spans="1:6">
      <c r="A349" s="129" t="s">
        <v>898</v>
      </c>
      <c r="B349" s="130" t="s">
        <v>778</v>
      </c>
      <c r="C349" s="131" t="s">
        <v>779</v>
      </c>
      <c r="D349" s="130" t="s">
        <v>14</v>
      </c>
      <c r="E349" s="132">
        <v>1.9E-2</v>
      </c>
      <c r="F349" s="132">
        <v>1.3680000000000001E-3</v>
      </c>
    </row>
    <row r="350" spans="1:6">
      <c r="A350" s="129" t="s">
        <v>899</v>
      </c>
      <c r="B350" s="130" t="s">
        <v>781</v>
      </c>
      <c r="C350" s="131" t="s">
        <v>782</v>
      </c>
      <c r="D350" s="130" t="s">
        <v>14</v>
      </c>
      <c r="E350" s="132">
        <v>5.7000000000000002E-2</v>
      </c>
      <c r="F350" s="132">
        <v>4.104E-3</v>
      </c>
    </row>
    <row r="351" spans="1:6">
      <c r="A351" s="129" t="s">
        <v>900</v>
      </c>
      <c r="B351" s="130" t="s">
        <v>784</v>
      </c>
      <c r="C351" s="131" t="s">
        <v>785</v>
      </c>
      <c r="D351" s="130" t="s">
        <v>30</v>
      </c>
      <c r="E351" s="132">
        <v>116</v>
      </c>
      <c r="F351" s="132">
        <v>8.3520000000000003</v>
      </c>
    </row>
    <row r="352" spans="1:6">
      <c r="A352" s="129" t="s">
        <v>901</v>
      </c>
      <c r="B352" s="130" t="s">
        <v>787</v>
      </c>
      <c r="C352" s="131" t="s">
        <v>788</v>
      </c>
      <c r="D352" s="130" t="s">
        <v>14</v>
      </c>
      <c r="E352" s="132">
        <v>0.106</v>
      </c>
      <c r="F352" s="132">
        <v>7.6319999999999999E-3</v>
      </c>
    </row>
    <row r="353" spans="1:6">
      <c r="A353" s="106" t="s">
        <v>361</v>
      </c>
      <c r="B353" s="107" t="s">
        <v>319</v>
      </c>
      <c r="C353" s="107" t="s">
        <v>902</v>
      </c>
      <c r="D353" s="108" t="s">
        <v>30</v>
      </c>
      <c r="E353" s="267">
        <v>7.2</v>
      </c>
      <c r="F353" s="268"/>
    </row>
    <row r="354" spans="1:6" ht="51">
      <c r="A354" s="106" t="s">
        <v>362</v>
      </c>
      <c r="B354" s="107" t="s">
        <v>903</v>
      </c>
      <c r="C354" s="107" t="s">
        <v>904</v>
      </c>
      <c r="D354" s="108" t="s">
        <v>309</v>
      </c>
      <c r="E354" s="269">
        <v>7.1999999999999995E-2</v>
      </c>
      <c r="F354" s="270"/>
    </row>
    <row r="355" spans="1:6">
      <c r="A355" s="109" t="s">
        <v>905</v>
      </c>
      <c r="B355" s="110" t="s">
        <v>0</v>
      </c>
      <c r="C355" s="111" t="s">
        <v>86</v>
      </c>
      <c r="D355" s="110" t="s">
        <v>10</v>
      </c>
      <c r="E355" s="112">
        <v>40.65</v>
      </c>
      <c r="F355" s="112">
        <v>2.9268000000000001</v>
      </c>
    </row>
    <row r="356" spans="1:6">
      <c r="A356" s="117" t="s">
        <v>906</v>
      </c>
      <c r="B356" s="118" t="s">
        <v>11</v>
      </c>
      <c r="C356" s="119" t="s">
        <v>312</v>
      </c>
      <c r="D356" s="118" t="s">
        <v>10</v>
      </c>
      <c r="E356" s="120">
        <v>1.27</v>
      </c>
      <c r="F356" s="120">
        <v>9.1439999999999994E-2</v>
      </c>
    </row>
    <row r="357" spans="1:6">
      <c r="A357" s="113" t="s">
        <v>907</v>
      </c>
      <c r="B357" s="114" t="s">
        <v>457</v>
      </c>
      <c r="C357" s="115" t="s">
        <v>458</v>
      </c>
      <c r="D357" s="114" t="s">
        <v>313</v>
      </c>
      <c r="E357" s="116">
        <v>4.7</v>
      </c>
      <c r="F357" s="116">
        <v>0.33839999999999998</v>
      </c>
    </row>
    <row r="358" spans="1:6">
      <c r="A358" s="121" t="s">
        <v>908</v>
      </c>
      <c r="B358" s="122" t="s">
        <v>765</v>
      </c>
      <c r="C358" s="123" t="s">
        <v>766</v>
      </c>
      <c r="D358" s="122" t="s">
        <v>313</v>
      </c>
      <c r="E358" s="124">
        <v>1.27</v>
      </c>
      <c r="F358" s="124">
        <v>9.1439999999999994E-2</v>
      </c>
    </row>
    <row r="359" spans="1:6">
      <c r="A359" s="125" t="s">
        <v>909</v>
      </c>
      <c r="B359" s="126" t="s">
        <v>459</v>
      </c>
      <c r="C359" s="127" t="s">
        <v>460</v>
      </c>
      <c r="D359" s="126" t="s">
        <v>16</v>
      </c>
      <c r="E359" s="128">
        <v>2.04</v>
      </c>
      <c r="F359" s="128">
        <v>0.14688000000000001</v>
      </c>
    </row>
    <row r="360" spans="1:6">
      <c r="A360" s="129" t="s">
        <v>910</v>
      </c>
      <c r="B360" s="130" t="s">
        <v>22</v>
      </c>
      <c r="C360" s="131" t="s">
        <v>23</v>
      </c>
      <c r="D360" s="130" t="s">
        <v>16</v>
      </c>
      <c r="E360" s="132">
        <v>3.5</v>
      </c>
      <c r="F360" s="132">
        <v>0.252</v>
      </c>
    </row>
    <row r="361" spans="1:6" ht="51">
      <c r="A361" s="106" t="s">
        <v>363</v>
      </c>
      <c r="B361" s="107" t="s">
        <v>911</v>
      </c>
      <c r="C361" s="107" t="s">
        <v>912</v>
      </c>
      <c r="D361" s="108" t="s">
        <v>309</v>
      </c>
      <c r="E361" s="269">
        <v>7.1999999999999995E-2</v>
      </c>
      <c r="F361" s="270"/>
    </row>
    <row r="362" spans="1:6">
      <c r="A362" s="109" t="s">
        <v>913</v>
      </c>
      <c r="B362" s="110" t="s">
        <v>0</v>
      </c>
      <c r="C362" s="111" t="s">
        <v>86</v>
      </c>
      <c r="D362" s="110" t="s">
        <v>10</v>
      </c>
      <c r="E362" s="112">
        <v>4</v>
      </c>
      <c r="F362" s="112">
        <v>0.28799999999999998</v>
      </c>
    </row>
    <row r="363" spans="1:6">
      <c r="A363" s="117" t="s">
        <v>914</v>
      </c>
      <c r="B363" s="118" t="s">
        <v>11</v>
      </c>
      <c r="C363" s="119" t="s">
        <v>312</v>
      </c>
      <c r="D363" s="118" t="s">
        <v>10</v>
      </c>
      <c r="E363" s="120">
        <v>1.68</v>
      </c>
      <c r="F363" s="120">
        <v>0.12096</v>
      </c>
    </row>
    <row r="364" spans="1:6">
      <c r="A364" s="113" t="s">
        <v>915</v>
      </c>
      <c r="B364" s="114" t="s">
        <v>457</v>
      </c>
      <c r="C364" s="115" t="s">
        <v>458</v>
      </c>
      <c r="D364" s="114" t="s">
        <v>313</v>
      </c>
      <c r="E364" s="116">
        <v>18.559999999999999</v>
      </c>
      <c r="F364" s="116">
        <v>1.3363</v>
      </c>
    </row>
    <row r="365" spans="1:6">
      <c r="A365" s="121" t="s">
        <v>916</v>
      </c>
      <c r="B365" s="122" t="s">
        <v>765</v>
      </c>
      <c r="C365" s="123" t="s">
        <v>766</v>
      </c>
      <c r="D365" s="122" t="s">
        <v>313</v>
      </c>
      <c r="E365" s="124">
        <v>1.68</v>
      </c>
      <c r="F365" s="124">
        <v>0.12096</v>
      </c>
    </row>
    <row r="366" spans="1:6">
      <c r="A366" s="125" t="s">
        <v>917</v>
      </c>
      <c r="B366" s="126" t="s">
        <v>459</v>
      </c>
      <c r="C366" s="127" t="s">
        <v>460</v>
      </c>
      <c r="D366" s="126" t="s">
        <v>16</v>
      </c>
      <c r="E366" s="128">
        <v>4.08</v>
      </c>
      <c r="F366" s="128">
        <v>0.29376000000000002</v>
      </c>
    </row>
    <row r="367" spans="1:6" ht="25.5">
      <c r="A367" s="106" t="s">
        <v>378</v>
      </c>
      <c r="B367" s="107" t="s">
        <v>319</v>
      </c>
      <c r="C367" s="107" t="s">
        <v>577</v>
      </c>
      <c r="D367" s="108" t="s">
        <v>14</v>
      </c>
      <c r="E367" s="267">
        <v>1.4999999999999999E-2</v>
      </c>
      <c r="F367" s="268"/>
    </row>
    <row r="368" spans="1:6" ht="51">
      <c r="A368" s="106" t="s">
        <v>463</v>
      </c>
      <c r="B368" s="107" t="s">
        <v>918</v>
      </c>
      <c r="C368" s="107" t="s">
        <v>919</v>
      </c>
      <c r="D368" s="108" t="s">
        <v>309</v>
      </c>
      <c r="E368" s="269">
        <v>7.1999999999999995E-2</v>
      </c>
      <c r="F368" s="270"/>
    </row>
    <row r="369" spans="1:6">
      <c r="A369" s="109" t="s">
        <v>920</v>
      </c>
      <c r="B369" s="110" t="s">
        <v>0</v>
      </c>
      <c r="C369" s="111" t="s">
        <v>86</v>
      </c>
      <c r="D369" s="110" t="s">
        <v>10</v>
      </c>
      <c r="E369" s="112">
        <v>260.01</v>
      </c>
      <c r="F369" s="112">
        <v>18.720700000000001</v>
      </c>
    </row>
    <row r="370" spans="1:6">
      <c r="A370" s="117" t="s">
        <v>921</v>
      </c>
      <c r="B370" s="118" t="s">
        <v>11</v>
      </c>
      <c r="C370" s="119" t="s">
        <v>312</v>
      </c>
      <c r="D370" s="118" t="s">
        <v>10</v>
      </c>
      <c r="E370" s="120">
        <v>4.54</v>
      </c>
      <c r="F370" s="120">
        <v>0.32688</v>
      </c>
    </row>
    <row r="371" spans="1:6">
      <c r="A371" s="113" t="s">
        <v>922</v>
      </c>
      <c r="B371" s="114" t="s">
        <v>364</v>
      </c>
      <c r="C371" s="115" t="s">
        <v>365</v>
      </c>
      <c r="D371" s="114" t="s">
        <v>313</v>
      </c>
      <c r="E371" s="116">
        <v>1.32</v>
      </c>
      <c r="F371" s="116">
        <v>9.5039999999999999E-2</v>
      </c>
    </row>
    <row r="372" spans="1:6">
      <c r="A372" s="121" t="s">
        <v>923</v>
      </c>
      <c r="B372" s="122" t="s">
        <v>765</v>
      </c>
      <c r="C372" s="123" t="s">
        <v>766</v>
      </c>
      <c r="D372" s="122" t="s">
        <v>313</v>
      </c>
      <c r="E372" s="124">
        <v>1.1599999999999999</v>
      </c>
      <c r="F372" s="124">
        <v>8.3519999999999997E-2</v>
      </c>
    </row>
    <row r="373" spans="1:6">
      <c r="A373" s="121" t="s">
        <v>924</v>
      </c>
      <c r="B373" s="122" t="s">
        <v>925</v>
      </c>
      <c r="C373" s="123" t="s">
        <v>926</v>
      </c>
      <c r="D373" s="122" t="s">
        <v>313</v>
      </c>
      <c r="E373" s="124">
        <v>1.7</v>
      </c>
      <c r="F373" s="124">
        <v>0.12239999999999999</v>
      </c>
    </row>
    <row r="374" spans="1:6">
      <c r="A374" s="121" t="s">
        <v>927</v>
      </c>
      <c r="B374" s="122" t="s">
        <v>318</v>
      </c>
      <c r="C374" s="123" t="s">
        <v>316</v>
      </c>
      <c r="D374" s="122" t="s">
        <v>313</v>
      </c>
      <c r="E374" s="124">
        <v>0.36</v>
      </c>
      <c r="F374" s="124">
        <v>2.5919999999999999E-2</v>
      </c>
    </row>
    <row r="375" spans="1:6">
      <c r="A375" s="125" t="s">
        <v>928</v>
      </c>
      <c r="B375" s="126" t="s">
        <v>22</v>
      </c>
      <c r="C375" s="127" t="s">
        <v>23</v>
      </c>
      <c r="D375" s="126" t="s">
        <v>16</v>
      </c>
      <c r="E375" s="128">
        <v>3.85</v>
      </c>
      <c r="F375" s="128">
        <v>0.2772</v>
      </c>
    </row>
    <row r="376" spans="1:6">
      <c r="A376" s="129" t="s">
        <v>929</v>
      </c>
      <c r="B376" s="130" t="s">
        <v>930</v>
      </c>
      <c r="C376" s="131" t="s">
        <v>931</v>
      </c>
      <c r="D376" s="130" t="s">
        <v>30</v>
      </c>
      <c r="E376" s="132">
        <v>100</v>
      </c>
      <c r="F376" s="132">
        <v>7.2</v>
      </c>
    </row>
    <row r="377" spans="1:6">
      <c r="A377" s="129" t="s">
        <v>932</v>
      </c>
      <c r="B377" s="130" t="s">
        <v>933</v>
      </c>
      <c r="C377" s="131" t="s">
        <v>934</v>
      </c>
      <c r="D377" s="130" t="s">
        <v>16</v>
      </c>
      <c r="E377" s="132">
        <v>3.06</v>
      </c>
      <c r="F377" s="132">
        <v>0.22031999999999999</v>
      </c>
    </row>
    <row r="378" spans="1:6" ht="24">
      <c r="A378" s="129" t="s">
        <v>935</v>
      </c>
      <c r="B378" s="130" t="s">
        <v>936</v>
      </c>
      <c r="C378" s="131" t="s">
        <v>937</v>
      </c>
      <c r="D378" s="130" t="s">
        <v>16</v>
      </c>
      <c r="E378" s="132">
        <v>0.01</v>
      </c>
      <c r="F378" s="132">
        <v>7.2000000000000005E-4</v>
      </c>
    </row>
    <row r="379" spans="1:6">
      <c r="A379" s="129" t="s">
        <v>938</v>
      </c>
      <c r="B379" s="130" t="s">
        <v>939</v>
      </c>
      <c r="C379" s="131" t="s">
        <v>940</v>
      </c>
      <c r="D379" s="130" t="s">
        <v>16</v>
      </c>
      <c r="E379" s="132">
        <v>2.5</v>
      </c>
      <c r="F379" s="132">
        <v>0.18</v>
      </c>
    </row>
    <row r="380" spans="1:6" ht="51">
      <c r="A380" s="106" t="s">
        <v>464</v>
      </c>
      <c r="B380" s="107" t="s">
        <v>941</v>
      </c>
      <c r="C380" s="107" t="s">
        <v>942</v>
      </c>
      <c r="D380" s="108" t="s">
        <v>30</v>
      </c>
      <c r="E380" s="269">
        <v>0.83</v>
      </c>
      <c r="F380" s="270"/>
    </row>
    <row r="381" spans="1:6">
      <c r="A381" s="109" t="s">
        <v>943</v>
      </c>
      <c r="B381" s="110" t="s">
        <v>0</v>
      </c>
      <c r="C381" s="111" t="s">
        <v>86</v>
      </c>
      <c r="D381" s="110" t="s">
        <v>10</v>
      </c>
      <c r="E381" s="112">
        <v>8.5399999999999991</v>
      </c>
      <c r="F381" s="112">
        <v>7.0881999999999996</v>
      </c>
    </row>
    <row r="382" spans="1:6">
      <c r="A382" s="117" t="s">
        <v>944</v>
      </c>
      <c r="B382" s="118" t="s">
        <v>11</v>
      </c>
      <c r="C382" s="119" t="s">
        <v>312</v>
      </c>
      <c r="D382" s="118" t="s">
        <v>10</v>
      </c>
      <c r="E382" s="120">
        <v>0.01</v>
      </c>
      <c r="F382" s="120">
        <v>8.3000000000000001E-3</v>
      </c>
    </row>
    <row r="383" spans="1:6">
      <c r="A383" s="113" t="s">
        <v>945</v>
      </c>
      <c r="B383" s="114" t="s">
        <v>318</v>
      </c>
      <c r="C383" s="115" t="s">
        <v>316</v>
      </c>
      <c r="D383" s="114" t="s">
        <v>313</v>
      </c>
      <c r="E383" s="116">
        <v>0.01</v>
      </c>
      <c r="F383" s="116">
        <v>8.3000000000000001E-3</v>
      </c>
    </row>
    <row r="384" spans="1:6">
      <c r="A384" s="125" t="s">
        <v>946</v>
      </c>
      <c r="B384" s="126" t="s">
        <v>930</v>
      </c>
      <c r="C384" s="127" t="s">
        <v>931</v>
      </c>
      <c r="D384" s="126" t="s">
        <v>30</v>
      </c>
      <c r="E384" s="128">
        <v>1</v>
      </c>
      <c r="F384" s="128">
        <v>0.83</v>
      </c>
    </row>
    <row r="385" spans="1:6">
      <c r="A385" s="129" t="s">
        <v>947</v>
      </c>
      <c r="B385" s="130" t="s">
        <v>939</v>
      </c>
      <c r="C385" s="131" t="s">
        <v>940</v>
      </c>
      <c r="D385" s="130" t="s">
        <v>16</v>
      </c>
      <c r="E385" s="132">
        <v>2.5000000000000001E-2</v>
      </c>
      <c r="F385" s="132">
        <v>2.0750000000000001E-2</v>
      </c>
    </row>
    <row r="386" spans="1:6" ht="25.5">
      <c r="A386" s="106" t="s">
        <v>465</v>
      </c>
      <c r="B386" s="107" t="s">
        <v>987</v>
      </c>
      <c r="C386" s="107" t="s">
        <v>988</v>
      </c>
      <c r="D386" s="108" t="s">
        <v>309</v>
      </c>
      <c r="E386" s="269">
        <v>0.55400000000000005</v>
      </c>
      <c r="F386" s="270"/>
    </row>
    <row r="387" spans="1:6">
      <c r="A387" s="109" t="s">
        <v>949</v>
      </c>
      <c r="B387" s="110" t="s">
        <v>0</v>
      </c>
      <c r="C387" s="111" t="s">
        <v>86</v>
      </c>
      <c r="D387" s="110" t="s">
        <v>10</v>
      </c>
      <c r="E387" s="112">
        <v>65.66</v>
      </c>
      <c r="F387" s="112">
        <v>36.375599999999999</v>
      </c>
    </row>
    <row r="388" spans="1:6">
      <c r="A388" s="117" t="s">
        <v>950</v>
      </c>
      <c r="B388" s="118" t="s">
        <v>11</v>
      </c>
      <c r="C388" s="119" t="s">
        <v>312</v>
      </c>
      <c r="D388" s="118" t="s">
        <v>10</v>
      </c>
      <c r="E388" s="120">
        <v>4.99</v>
      </c>
      <c r="F388" s="120">
        <v>2.7645</v>
      </c>
    </row>
    <row r="389" spans="1:6">
      <c r="A389" s="113" t="s">
        <v>951</v>
      </c>
      <c r="B389" s="114" t="s">
        <v>765</v>
      </c>
      <c r="C389" s="115" t="s">
        <v>766</v>
      </c>
      <c r="D389" s="114" t="s">
        <v>313</v>
      </c>
      <c r="E389" s="116">
        <v>0.23</v>
      </c>
      <c r="F389" s="116">
        <v>0.12742000000000001</v>
      </c>
    </row>
    <row r="390" spans="1:6">
      <c r="A390" s="121" t="s">
        <v>952</v>
      </c>
      <c r="B390" s="122" t="s">
        <v>993</v>
      </c>
      <c r="C390" s="123" t="s">
        <v>994</v>
      </c>
      <c r="D390" s="122" t="s">
        <v>313</v>
      </c>
      <c r="E390" s="124">
        <v>4.76</v>
      </c>
      <c r="F390" s="124">
        <v>2.637</v>
      </c>
    </row>
    <row r="391" spans="1:6">
      <c r="A391" s="125" t="s">
        <v>953</v>
      </c>
      <c r="B391" s="126" t="s">
        <v>95</v>
      </c>
      <c r="C391" s="127" t="s">
        <v>96</v>
      </c>
      <c r="D391" s="126" t="s">
        <v>16</v>
      </c>
      <c r="E391" s="128">
        <v>0.04</v>
      </c>
      <c r="F391" s="128">
        <v>2.2159999999999999E-2</v>
      </c>
    </row>
    <row r="392" spans="1:6">
      <c r="A392" s="129" t="s">
        <v>1491</v>
      </c>
      <c r="B392" s="130" t="s">
        <v>997</v>
      </c>
      <c r="C392" s="131" t="s">
        <v>998</v>
      </c>
      <c r="D392" s="130" t="s">
        <v>16</v>
      </c>
      <c r="E392" s="132">
        <v>1.4</v>
      </c>
      <c r="F392" s="132">
        <v>0.77559999999999996</v>
      </c>
    </row>
    <row r="393" spans="1:6">
      <c r="A393" s="129" t="s">
        <v>1492</v>
      </c>
      <c r="B393" s="130" t="s">
        <v>1000</v>
      </c>
      <c r="C393" s="131" t="s">
        <v>1001</v>
      </c>
      <c r="D393" s="130" t="s">
        <v>14</v>
      </c>
      <c r="E393" s="132">
        <v>6.9999999999999994E-5</v>
      </c>
      <c r="F393" s="132">
        <v>3.8999999999999999E-5</v>
      </c>
    </row>
    <row r="394" spans="1:6">
      <c r="A394" s="129" t="s">
        <v>1493</v>
      </c>
      <c r="B394" s="130" t="s">
        <v>1003</v>
      </c>
      <c r="C394" s="131" t="s">
        <v>1004</v>
      </c>
      <c r="D394" s="130" t="s">
        <v>30</v>
      </c>
      <c r="E394" s="132">
        <v>2.64</v>
      </c>
      <c r="F394" s="132">
        <v>1.4625999999999999</v>
      </c>
    </row>
    <row r="395" spans="1:6" ht="25.5">
      <c r="A395" s="106" t="s">
        <v>466</v>
      </c>
      <c r="B395" s="107" t="s">
        <v>1005</v>
      </c>
      <c r="C395" s="107" t="s">
        <v>1006</v>
      </c>
      <c r="D395" s="108" t="s">
        <v>309</v>
      </c>
      <c r="E395" s="269">
        <v>0.55400000000000005</v>
      </c>
      <c r="F395" s="270"/>
    </row>
    <row r="396" spans="1:6">
      <c r="A396" s="109" t="s">
        <v>1474</v>
      </c>
      <c r="B396" s="110" t="s">
        <v>0</v>
      </c>
      <c r="C396" s="111" t="s">
        <v>86</v>
      </c>
      <c r="D396" s="110" t="s">
        <v>10</v>
      </c>
      <c r="E396" s="112">
        <v>12.1</v>
      </c>
      <c r="F396" s="112">
        <v>6.7034000000000002</v>
      </c>
    </row>
    <row r="397" spans="1:6">
      <c r="A397" s="117" t="s">
        <v>1475</v>
      </c>
      <c r="B397" s="118" t="s">
        <v>11</v>
      </c>
      <c r="C397" s="119" t="s">
        <v>312</v>
      </c>
      <c r="D397" s="118" t="s">
        <v>10</v>
      </c>
      <c r="E397" s="120">
        <v>0.03</v>
      </c>
      <c r="F397" s="120">
        <v>1.6619999999999999E-2</v>
      </c>
    </row>
    <row r="398" spans="1:6">
      <c r="A398" s="113" t="s">
        <v>1476</v>
      </c>
      <c r="B398" s="114" t="s">
        <v>765</v>
      </c>
      <c r="C398" s="115" t="s">
        <v>766</v>
      </c>
      <c r="D398" s="114" t="s">
        <v>313</v>
      </c>
      <c r="E398" s="116">
        <v>0.01</v>
      </c>
      <c r="F398" s="116">
        <v>5.5399999999999998E-3</v>
      </c>
    </row>
    <row r="399" spans="1:6">
      <c r="A399" s="121" t="s">
        <v>1477</v>
      </c>
      <c r="B399" s="122" t="s">
        <v>318</v>
      </c>
      <c r="C399" s="123" t="s">
        <v>316</v>
      </c>
      <c r="D399" s="122" t="s">
        <v>313</v>
      </c>
      <c r="E399" s="124">
        <v>0.02</v>
      </c>
      <c r="F399" s="124">
        <v>1.108E-2</v>
      </c>
    </row>
    <row r="400" spans="1:6">
      <c r="A400" s="125" t="s">
        <v>1478</v>
      </c>
      <c r="B400" s="126" t="s">
        <v>1007</v>
      </c>
      <c r="C400" s="127" t="s">
        <v>1008</v>
      </c>
      <c r="D400" s="126" t="s">
        <v>14</v>
      </c>
      <c r="E400" s="128">
        <v>1.6E-2</v>
      </c>
      <c r="F400" s="128">
        <v>8.8640000000000004E-3</v>
      </c>
    </row>
    <row r="401" spans="1:6">
      <c r="A401" s="129" t="s">
        <v>1479</v>
      </c>
      <c r="B401" s="130" t="s">
        <v>41</v>
      </c>
      <c r="C401" s="131" t="s">
        <v>42</v>
      </c>
      <c r="D401" s="130" t="s">
        <v>30</v>
      </c>
      <c r="E401" s="132">
        <v>0.3</v>
      </c>
      <c r="F401" s="132">
        <v>0.16619999999999999</v>
      </c>
    </row>
    <row r="402" spans="1:6">
      <c r="A402" s="129" t="s">
        <v>1480</v>
      </c>
      <c r="B402" s="130" t="s">
        <v>45</v>
      </c>
      <c r="C402" s="131" t="s">
        <v>44</v>
      </c>
      <c r="D402" s="130" t="s">
        <v>31</v>
      </c>
      <c r="E402" s="132">
        <v>0.1</v>
      </c>
      <c r="F402" s="132">
        <v>5.5399999999999998E-2</v>
      </c>
    </row>
    <row r="403" spans="1:6" ht="38.25">
      <c r="A403" s="106" t="s">
        <v>467</v>
      </c>
      <c r="B403" s="107" t="s">
        <v>1009</v>
      </c>
      <c r="C403" s="107" t="s">
        <v>1010</v>
      </c>
      <c r="D403" s="108" t="s">
        <v>309</v>
      </c>
      <c r="E403" s="269">
        <v>0.55400000000000005</v>
      </c>
      <c r="F403" s="270"/>
    </row>
    <row r="404" spans="1:6">
      <c r="A404" s="109" t="s">
        <v>1494</v>
      </c>
      <c r="B404" s="110" t="s">
        <v>0</v>
      </c>
      <c r="C404" s="111" t="s">
        <v>86</v>
      </c>
      <c r="D404" s="110" t="s">
        <v>10</v>
      </c>
      <c r="E404" s="112">
        <v>25.41</v>
      </c>
      <c r="F404" s="112">
        <v>14.0771</v>
      </c>
    </row>
    <row r="405" spans="1:6">
      <c r="A405" s="117" t="s">
        <v>1495</v>
      </c>
      <c r="B405" s="118" t="s">
        <v>11</v>
      </c>
      <c r="C405" s="119" t="s">
        <v>312</v>
      </c>
      <c r="D405" s="118" t="s">
        <v>10</v>
      </c>
      <c r="E405" s="120">
        <v>0.11</v>
      </c>
      <c r="F405" s="120">
        <v>6.0940000000000001E-2</v>
      </c>
    </row>
    <row r="406" spans="1:6">
      <c r="A406" s="113" t="s">
        <v>1496</v>
      </c>
      <c r="B406" s="114" t="s">
        <v>765</v>
      </c>
      <c r="C406" s="115" t="s">
        <v>766</v>
      </c>
      <c r="D406" s="114" t="s">
        <v>313</v>
      </c>
      <c r="E406" s="116">
        <v>0.01</v>
      </c>
      <c r="F406" s="116">
        <v>5.5399999999999998E-3</v>
      </c>
    </row>
    <row r="407" spans="1:6">
      <c r="A407" s="121" t="s">
        <v>1497</v>
      </c>
      <c r="B407" s="122" t="s">
        <v>318</v>
      </c>
      <c r="C407" s="123" t="s">
        <v>316</v>
      </c>
      <c r="D407" s="122" t="s">
        <v>313</v>
      </c>
      <c r="E407" s="124">
        <v>0.1</v>
      </c>
      <c r="F407" s="124">
        <v>5.5399999999999998E-2</v>
      </c>
    </row>
    <row r="408" spans="1:6">
      <c r="A408" s="125" t="s">
        <v>1498</v>
      </c>
      <c r="B408" s="126" t="s">
        <v>91</v>
      </c>
      <c r="C408" s="127" t="s">
        <v>92</v>
      </c>
      <c r="D408" s="126" t="s">
        <v>14</v>
      </c>
      <c r="E408" s="128">
        <v>6.3E-2</v>
      </c>
      <c r="F408" s="128">
        <v>3.4902000000000002E-2</v>
      </c>
    </row>
    <row r="409" spans="1:6">
      <c r="A409" s="129" t="s">
        <v>1499</v>
      </c>
      <c r="B409" s="130" t="s">
        <v>93</v>
      </c>
      <c r="C409" s="131" t="s">
        <v>94</v>
      </c>
      <c r="D409" s="130" t="s">
        <v>14</v>
      </c>
      <c r="E409" s="132">
        <v>5.0000000000000001E-3</v>
      </c>
      <c r="F409" s="132">
        <v>2.7699999999999999E-3</v>
      </c>
    </row>
    <row r="410" spans="1:6">
      <c r="A410" s="129" t="s">
        <v>1500</v>
      </c>
      <c r="B410" s="130" t="s">
        <v>41</v>
      </c>
      <c r="C410" s="131" t="s">
        <v>42</v>
      </c>
      <c r="D410" s="130" t="s">
        <v>30</v>
      </c>
      <c r="E410" s="132">
        <v>0.84</v>
      </c>
      <c r="F410" s="132">
        <v>0.46536</v>
      </c>
    </row>
    <row r="411" spans="1:6">
      <c r="A411" s="129" t="s">
        <v>1501</v>
      </c>
      <c r="B411" s="130" t="s">
        <v>45</v>
      </c>
      <c r="C411" s="131" t="s">
        <v>44</v>
      </c>
      <c r="D411" s="130" t="s">
        <v>31</v>
      </c>
      <c r="E411" s="132">
        <v>0.31</v>
      </c>
      <c r="F411" s="132">
        <v>0.17174</v>
      </c>
    </row>
    <row r="412" spans="1:6" ht="25.5">
      <c r="A412" s="106" t="s">
        <v>468</v>
      </c>
      <c r="B412" s="107" t="s">
        <v>1017</v>
      </c>
      <c r="C412" s="107" t="s">
        <v>1018</v>
      </c>
      <c r="D412" s="108" t="s">
        <v>309</v>
      </c>
      <c r="E412" s="269">
        <v>0.13789999999999999</v>
      </c>
      <c r="F412" s="270"/>
    </row>
    <row r="413" spans="1:6">
      <c r="A413" s="109" t="s">
        <v>963</v>
      </c>
      <c r="B413" s="110" t="s">
        <v>0</v>
      </c>
      <c r="C413" s="111" t="s">
        <v>86</v>
      </c>
      <c r="D413" s="110" t="s">
        <v>10</v>
      </c>
      <c r="E413" s="112">
        <v>16.649999999999999</v>
      </c>
      <c r="F413" s="112">
        <v>2.2959999999999998</v>
      </c>
    </row>
    <row r="414" spans="1:6">
      <c r="A414" s="117" t="s">
        <v>964</v>
      </c>
      <c r="B414" s="118" t="s">
        <v>11</v>
      </c>
      <c r="C414" s="119" t="s">
        <v>312</v>
      </c>
      <c r="D414" s="118" t="s">
        <v>10</v>
      </c>
      <c r="E414" s="120">
        <v>0.03</v>
      </c>
      <c r="F414" s="120">
        <v>4.1370000000000001E-3</v>
      </c>
    </row>
    <row r="415" spans="1:6">
      <c r="A415" s="113" t="s">
        <v>965</v>
      </c>
      <c r="B415" s="114" t="s">
        <v>765</v>
      </c>
      <c r="C415" s="115" t="s">
        <v>766</v>
      </c>
      <c r="D415" s="114" t="s">
        <v>313</v>
      </c>
      <c r="E415" s="116">
        <v>0.01</v>
      </c>
      <c r="F415" s="116">
        <v>1.379E-3</v>
      </c>
    </row>
    <row r="416" spans="1:6">
      <c r="A416" s="121" t="s">
        <v>966</v>
      </c>
      <c r="B416" s="122" t="s">
        <v>318</v>
      </c>
      <c r="C416" s="123" t="s">
        <v>316</v>
      </c>
      <c r="D416" s="122" t="s">
        <v>313</v>
      </c>
      <c r="E416" s="124">
        <v>0.02</v>
      </c>
      <c r="F416" s="124">
        <v>2.758E-3</v>
      </c>
    </row>
    <row r="417" spans="1:6">
      <c r="A417" s="125" t="s">
        <v>967</v>
      </c>
      <c r="B417" s="126" t="s">
        <v>1007</v>
      </c>
      <c r="C417" s="127" t="s">
        <v>1008</v>
      </c>
      <c r="D417" s="126" t="s">
        <v>14</v>
      </c>
      <c r="E417" s="128">
        <v>1.7999999999999999E-2</v>
      </c>
      <c r="F417" s="128">
        <v>2.4819999999999998E-3</v>
      </c>
    </row>
    <row r="418" spans="1:6">
      <c r="A418" s="129" t="s">
        <v>968</v>
      </c>
      <c r="B418" s="130" t="s">
        <v>41</v>
      </c>
      <c r="C418" s="131" t="s">
        <v>42</v>
      </c>
      <c r="D418" s="130" t="s">
        <v>30</v>
      </c>
      <c r="E418" s="132">
        <v>0.3</v>
      </c>
      <c r="F418" s="132">
        <v>4.1369999999999997E-2</v>
      </c>
    </row>
    <row r="419" spans="1:6">
      <c r="A419" s="129" t="s">
        <v>969</v>
      </c>
      <c r="B419" s="130" t="s">
        <v>45</v>
      </c>
      <c r="C419" s="131" t="s">
        <v>44</v>
      </c>
      <c r="D419" s="130" t="s">
        <v>31</v>
      </c>
      <c r="E419" s="132">
        <v>0.1</v>
      </c>
      <c r="F419" s="132">
        <v>1.379E-2</v>
      </c>
    </row>
    <row r="420" spans="1:6" ht="38.25">
      <c r="A420" s="106" t="s">
        <v>469</v>
      </c>
      <c r="B420" s="107" t="s">
        <v>1026</v>
      </c>
      <c r="C420" s="107" t="s">
        <v>1027</v>
      </c>
      <c r="D420" s="108" t="s">
        <v>309</v>
      </c>
      <c r="E420" s="269">
        <v>0.13789999999999999</v>
      </c>
      <c r="F420" s="270"/>
    </row>
    <row r="421" spans="1:6">
      <c r="A421" s="109" t="s">
        <v>1481</v>
      </c>
      <c r="B421" s="110" t="s">
        <v>0</v>
      </c>
      <c r="C421" s="111" t="s">
        <v>86</v>
      </c>
      <c r="D421" s="110" t="s">
        <v>10</v>
      </c>
      <c r="E421" s="112">
        <v>28.6</v>
      </c>
      <c r="F421" s="112">
        <v>3.9439000000000002</v>
      </c>
    </row>
    <row r="422" spans="1:6">
      <c r="A422" s="117" t="s">
        <v>1482</v>
      </c>
      <c r="B422" s="118" t="s">
        <v>11</v>
      </c>
      <c r="C422" s="119" t="s">
        <v>312</v>
      </c>
      <c r="D422" s="118" t="s">
        <v>10</v>
      </c>
      <c r="E422" s="120">
        <v>0.11</v>
      </c>
      <c r="F422" s="120">
        <v>1.5169E-2</v>
      </c>
    </row>
    <row r="423" spans="1:6">
      <c r="A423" s="113" t="s">
        <v>1483</v>
      </c>
      <c r="B423" s="114" t="s">
        <v>765</v>
      </c>
      <c r="C423" s="115" t="s">
        <v>766</v>
      </c>
      <c r="D423" s="114" t="s">
        <v>313</v>
      </c>
      <c r="E423" s="116">
        <v>0.01</v>
      </c>
      <c r="F423" s="116">
        <v>1.379E-3</v>
      </c>
    </row>
    <row r="424" spans="1:6">
      <c r="A424" s="121" t="s">
        <v>1484</v>
      </c>
      <c r="B424" s="122" t="s">
        <v>318</v>
      </c>
      <c r="C424" s="123" t="s">
        <v>316</v>
      </c>
      <c r="D424" s="122" t="s">
        <v>313</v>
      </c>
      <c r="E424" s="124">
        <v>0.1</v>
      </c>
      <c r="F424" s="124">
        <v>1.379E-2</v>
      </c>
    </row>
    <row r="425" spans="1:6">
      <c r="A425" s="125" t="s">
        <v>1485</v>
      </c>
      <c r="B425" s="126" t="s">
        <v>91</v>
      </c>
      <c r="C425" s="127" t="s">
        <v>92</v>
      </c>
      <c r="D425" s="126" t="s">
        <v>14</v>
      </c>
      <c r="E425" s="128">
        <v>6.9000000000000006E-2</v>
      </c>
      <c r="F425" s="128">
        <v>9.5149999999999992E-3</v>
      </c>
    </row>
    <row r="426" spans="1:6">
      <c r="A426" s="129" t="s">
        <v>1486</v>
      </c>
      <c r="B426" s="130" t="s">
        <v>93</v>
      </c>
      <c r="C426" s="131" t="s">
        <v>94</v>
      </c>
      <c r="D426" s="130" t="s">
        <v>14</v>
      </c>
      <c r="E426" s="132">
        <v>5.4999999999999997E-3</v>
      </c>
      <c r="F426" s="132">
        <v>7.5799999999999999E-4</v>
      </c>
    </row>
    <row r="427" spans="1:6">
      <c r="A427" s="129" t="s">
        <v>1487</v>
      </c>
      <c r="B427" s="130" t="s">
        <v>41</v>
      </c>
      <c r="C427" s="131" t="s">
        <v>42</v>
      </c>
      <c r="D427" s="130" t="s">
        <v>30</v>
      </c>
      <c r="E427" s="132">
        <v>0.84</v>
      </c>
      <c r="F427" s="132">
        <v>0.11583599999999999</v>
      </c>
    </row>
    <row r="428" spans="1:6">
      <c r="A428" s="129" t="s">
        <v>1488</v>
      </c>
      <c r="B428" s="130" t="s">
        <v>45</v>
      </c>
      <c r="C428" s="131" t="s">
        <v>44</v>
      </c>
      <c r="D428" s="130" t="s">
        <v>31</v>
      </c>
      <c r="E428" s="132">
        <v>0.31</v>
      </c>
      <c r="F428" s="132">
        <v>4.2749000000000002E-2</v>
      </c>
    </row>
    <row r="429" spans="1:6" ht="114.75">
      <c r="A429" s="106" t="s">
        <v>470</v>
      </c>
      <c r="B429" s="107" t="s">
        <v>956</v>
      </c>
      <c r="C429" s="107" t="s">
        <v>957</v>
      </c>
      <c r="D429" s="108" t="s">
        <v>958</v>
      </c>
      <c r="E429" s="269">
        <v>0.31929999999999997</v>
      </c>
      <c r="F429" s="270"/>
    </row>
    <row r="430" spans="1:6">
      <c r="A430" s="109" t="s">
        <v>973</v>
      </c>
      <c r="B430" s="110" t="s">
        <v>0</v>
      </c>
      <c r="C430" s="111" t="s">
        <v>86</v>
      </c>
      <c r="D430" s="110" t="s">
        <v>10</v>
      </c>
      <c r="E430" s="112">
        <v>191.14</v>
      </c>
      <c r="F430" s="112">
        <v>61.030999999999999</v>
      </c>
    </row>
    <row r="431" spans="1:6">
      <c r="A431" s="113" t="s">
        <v>974</v>
      </c>
      <c r="B431" s="114" t="s">
        <v>718</v>
      </c>
      <c r="C431" s="115" t="s">
        <v>719</v>
      </c>
      <c r="D431" s="114" t="s">
        <v>313</v>
      </c>
      <c r="E431" s="116">
        <v>9.23</v>
      </c>
      <c r="F431" s="116">
        <v>2.9470999999999998</v>
      </c>
    </row>
    <row r="432" spans="1:6">
      <c r="A432" s="121" t="s">
        <v>975</v>
      </c>
      <c r="B432" s="122" t="s">
        <v>954</v>
      </c>
      <c r="C432" s="123" t="s">
        <v>955</v>
      </c>
      <c r="D432" s="122" t="s">
        <v>313</v>
      </c>
      <c r="E432" s="124">
        <v>26.45</v>
      </c>
      <c r="F432" s="124">
        <v>8.4454999999999991</v>
      </c>
    </row>
    <row r="433" spans="1:6">
      <c r="A433" s="121" t="s">
        <v>976</v>
      </c>
      <c r="B433" s="122" t="s">
        <v>959</v>
      </c>
      <c r="C433" s="123" t="s">
        <v>960</v>
      </c>
      <c r="D433" s="122" t="s">
        <v>313</v>
      </c>
      <c r="E433" s="124">
        <v>49.2</v>
      </c>
      <c r="F433" s="124">
        <v>15.7096</v>
      </c>
    </row>
    <row r="434" spans="1:6">
      <c r="A434" s="125" t="s">
        <v>977</v>
      </c>
      <c r="B434" s="126" t="s">
        <v>961</v>
      </c>
      <c r="C434" s="127" t="s">
        <v>962</v>
      </c>
      <c r="D434" s="126" t="s">
        <v>36</v>
      </c>
      <c r="E434" s="128">
        <v>1200</v>
      </c>
      <c r="F434" s="128">
        <v>383.16</v>
      </c>
    </row>
    <row r="435" spans="1:6" ht="114.75">
      <c r="A435" s="106" t="s">
        <v>471</v>
      </c>
      <c r="B435" s="107" t="s">
        <v>1502</v>
      </c>
      <c r="C435" s="107" t="s">
        <v>1503</v>
      </c>
      <c r="D435" s="108" t="s">
        <v>958</v>
      </c>
      <c r="E435" s="269">
        <v>0.31929999999999997</v>
      </c>
      <c r="F435" s="270"/>
    </row>
    <row r="436" spans="1:6">
      <c r="A436" s="109" t="s">
        <v>980</v>
      </c>
      <c r="B436" s="110" t="s">
        <v>0</v>
      </c>
      <c r="C436" s="111" t="s">
        <v>86</v>
      </c>
      <c r="D436" s="110" t="s">
        <v>10</v>
      </c>
      <c r="E436" s="112">
        <v>192.84</v>
      </c>
      <c r="F436" s="112">
        <v>61.573799999999999</v>
      </c>
    </row>
    <row r="437" spans="1:6">
      <c r="A437" s="117" t="s">
        <v>981</v>
      </c>
      <c r="B437" s="118" t="s">
        <v>11</v>
      </c>
      <c r="C437" s="119" t="s">
        <v>312</v>
      </c>
      <c r="D437" s="118" t="s">
        <v>10</v>
      </c>
      <c r="E437" s="120">
        <v>0.85</v>
      </c>
      <c r="F437" s="120">
        <v>0.27140500000000001</v>
      </c>
    </row>
    <row r="438" spans="1:6">
      <c r="A438" s="113" t="s">
        <v>982</v>
      </c>
      <c r="B438" s="114" t="s">
        <v>718</v>
      </c>
      <c r="C438" s="115" t="s">
        <v>719</v>
      </c>
      <c r="D438" s="114" t="s">
        <v>313</v>
      </c>
      <c r="E438" s="116">
        <v>5.9</v>
      </c>
      <c r="F438" s="116">
        <v>1.8838999999999999</v>
      </c>
    </row>
    <row r="439" spans="1:6">
      <c r="A439" s="121" t="s">
        <v>983</v>
      </c>
      <c r="B439" s="122" t="s">
        <v>765</v>
      </c>
      <c r="C439" s="123" t="s">
        <v>766</v>
      </c>
      <c r="D439" s="122" t="s">
        <v>313</v>
      </c>
      <c r="E439" s="124">
        <v>0.36</v>
      </c>
      <c r="F439" s="124">
        <v>0.11494799999999999</v>
      </c>
    </row>
    <row r="440" spans="1:6">
      <c r="A440" s="121" t="s">
        <v>984</v>
      </c>
      <c r="B440" s="122" t="s">
        <v>727</v>
      </c>
      <c r="C440" s="123" t="s">
        <v>728</v>
      </c>
      <c r="D440" s="122" t="s">
        <v>313</v>
      </c>
      <c r="E440" s="124">
        <v>21.6</v>
      </c>
      <c r="F440" s="124">
        <v>6.8968999999999996</v>
      </c>
    </row>
    <row r="441" spans="1:6">
      <c r="A441" s="121" t="s">
        <v>985</v>
      </c>
      <c r="B441" s="122" t="s">
        <v>317</v>
      </c>
      <c r="C441" s="123" t="s">
        <v>316</v>
      </c>
      <c r="D441" s="122" t="s">
        <v>313</v>
      </c>
      <c r="E441" s="124">
        <v>0.49</v>
      </c>
      <c r="F441" s="124">
        <v>0.15645700000000001</v>
      </c>
    </row>
    <row r="442" spans="1:6">
      <c r="A442" s="121" t="s">
        <v>986</v>
      </c>
      <c r="B442" s="122" t="s">
        <v>371</v>
      </c>
      <c r="C442" s="123" t="s">
        <v>372</v>
      </c>
      <c r="D442" s="122" t="s">
        <v>313</v>
      </c>
      <c r="E442" s="124">
        <v>60</v>
      </c>
      <c r="F442" s="124">
        <v>19.158000000000001</v>
      </c>
    </row>
    <row r="443" spans="1:6">
      <c r="A443" s="125" t="s">
        <v>1504</v>
      </c>
      <c r="B443" s="126" t="s">
        <v>1505</v>
      </c>
      <c r="C443" s="127" t="s">
        <v>972</v>
      </c>
      <c r="D443" s="126" t="s">
        <v>30</v>
      </c>
      <c r="E443" s="128">
        <v>100</v>
      </c>
      <c r="F443" s="128">
        <v>31.93</v>
      </c>
    </row>
    <row r="444" spans="1:6">
      <c r="A444" s="129" t="s">
        <v>1506</v>
      </c>
      <c r="B444" s="130" t="s">
        <v>970</v>
      </c>
      <c r="C444" s="131" t="s">
        <v>971</v>
      </c>
      <c r="D444" s="130" t="s">
        <v>36</v>
      </c>
      <c r="E444" s="132">
        <v>2400</v>
      </c>
      <c r="F444" s="132">
        <v>766.32</v>
      </c>
    </row>
    <row r="445" spans="1:6">
      <c r="A445" s="129" t="s">
        <v>1507</v>
      </c>
      <c r="B445" s="130" t="s">
        <v>1508</v>
      </c>
      <c r="C445" s="131" t="s">
        <v>1375</v>
      </c>
      <c r="D445" s="130" t="s">
        <v>36</v>
      </c>
      <c r="E445" s="132">
        <v>200</v>
      </c>
      <c r="F445" s="132">
        <v>63.86</v>
      </c>
    </row>
    <row r="446" spans="1:6">
      <c r="A446" s="129" t="s">
        <v>1509</v>
      </c>
      <c r="B446" s="130" t="s">
        <v>1510</v>
      </c>
      <c r="C446" s="131" t="s">
        <v>1511</v>
      </c>
      <c r="D446" s="130" t="s">
        <v>14</v>
      </c>
      <c r="E446" s="132">
        <v>0.21</v>
      </c>
      <c r="F446" s="132">
        <v>6.7053000000000001E-2</v>
      </c>
    </row>
    <row r="447" spans="1:6" ht="63.75">
      <c r="A447" s="106" t="s">
        <v>472</v>
      </c>
      <c r="B447" s="107" t="s">
        <v>1512</v>
      </c>
      <c r="C447" s="107" t="s">
        <v>1513</v>
      </c>
      <c r="D447" s="108" t="s">
        <v>309</v>
      </c>
      <c r="E447" s="269">
        <v>0.10199999999999999</v>
      </c>
      <c r="F447" s="270"/>
    </row>
    <row r="448" spans="1:6">
      <c r="A448" s="109" t="s">
        <v>989</v>
      </c>
      <c r="B448" s="110" t="s">
        <v>0</v>
      </c>
      <c r="C448" s="111" t="s">
        <v>86</v>
      </c>
      <c r="D448" s="110" t="s">
        <v>10</v>
      </c>
      <c r="E448" s="112">
        <v>307.8</v>
      </c>
      <c r="F448" s="112">
        <v>31.395600000000002</v>
      </c>
    </row>
    <row r="449" spans="1:6">
      <c r="A449" s="117" t="s">
        <v>990</v>
      </c>
      <c r="B449" s="118" t="s">
        <v>11</v>
      </c>
      <c r="C449" s="119" t="s">
        <v>312</v>
      </c>
      <c r="D449" s="118" t="s">
        <v>10</v>
      </c>
      <c r="E449" s="120">
        <v>1.32</v>
      </c>
      <c r="F449" s="120">
        <v>0.13464000000000001</v>
      </c>
    </row>
    <row r="450" spans="1:6">
      <c r="A450" s="113" t="s">
        <v>991</v>
      </c>
      <c r="B450" s="114" t="s">
        <v>364</v>
      </c>
      <c r="C450" s="115" t="s">
        <v>365</v>
      </c>
      <c r="D450" s="114" t="s">
        <v>313</v>
      </c>
      <c r="E450" s="116">
        <v>0.11</v>
      </c>
      <c r="F450" s="116">
        <v>1.1220000000000001E-2</v>
      </c>
    </row>
    <row r="451" spans="1:6">
      <c r="A451" s="121" t="s">
        <v>992</v>
      </c>
      <c r="B451" s="122" t="s">
        <v>765</v>
      </c>
      <c r="C451" s="123" t="s">
        <v>766</v>
      </c>
      <c r="D451" s="122" t="s">
        <v>313</v>
      </c>
      <c r="E451" s="124">
        <v>1.21</v>
      </c>
      <c r="F451" s="124">
        <v>0.12342</v>
      </c>
    </row>
    <row r="452" spans="1:6">
      <c r="A452" s="125" t="s">
        <v>995</v>
      </c>
      <c r="B452" s="126" t="s">
        <v>22</v>
      </c>
      <c r="C452" s="127" t="s">
        <v>23</v>
      </c>
      <c r="D452" s="126" t="s">
        <v>16</v>
      </c>
      <c r="E452" s="128">
        <v>0.5</v>
      </c>
      <c r="F452" s="128">
        <v>5.0999999999999997E-2</v>
      </c>
    </row>
    <row r="453" spans="1:6">
      <c r="A453" s="129" t="s">
        <v>996</v>
      </c>
      <c r="B453" s="130" t="s">
        <v>978</v>
      </c>
      <c r="C453" s="131" t="s">
        <v>979</v>
      </c>
      <c r="D453" s="130" t="s">
        <v>16</v>
      </c>
      <c r="E453" s="132">
        <v>2</v>
      </c>
      <c r="F453" s="132">
        <v>0.20399999999999999</v>
      </c>
    </row>
    <row r="454" spans="1:6" ht="24">
      <c r="A454" s="129" t="s">
        <v>999</v>
      </c>
      <c r="B454" s="130" t="s">
        <v>1514</v>
      </c>
      <c r="C454" s="131" t="s">
        <v>1515</v>
      </c>
      <c r="D454" s="130" t="s">
        <v>14</v>
      </c>
      <c r="E454" s="132">
        <v>0.04</v>
      </c>
      <c r="F454" s="132">
        <v>4.0800000000000003E-3</v>
      </c>
    </row>
    <row r="455" spans="1:6">
      <c r="A455" s="129" t="s">
        <v>1002</v>
      </c>
      <c r="B455" s="130" t="s">
        <v>45</v>
      </c>
      <c r="C455" s="131" t="s">
        <v>44</v>
      </c>
      <c r="D455" s="130" t="s">
        <v>31</v>
      </c>
      <c r="E455" s="132">
        <v>0.5</v>
      </c>
      <c r="F455" s="132">
        <v>5.0999999999999997E-2</v>
      </c>
    </row>
    <row r="456" spans="1:6">
      <c r="A456" s="106" t="s">
        <v>473</v>
      </c>
      <c r="B456" s="107" t="s">
        <v>319</v>
      </c>
      <c r="C456" s="107" t="s">
        <v>1516</v>
      </c>
      <c r="D456" s="108" t="s">
        <v>30</v>
      </c>
      <c r="E456" s="267">
        <v>10.199999999999999</v>
      </c>
      <c r="F456" s="268"/>
    </row>
    <row r="457" spans="1:6" ht="25.5">
      <c r="A457" s="106" t="s">
        <v>474</v>
      </c>
      <c r="B457" s="107" t="s">
        <v>1517</v>
      </c>
      <c r="C457" s="107" t="s">
        <v>1518</v>
      </c>
      <c r="D457" s="108" t="s">
        <v>309</v>
      </c>
      <c r="E457" s="269">
        <v>0.52739999999999998</v>
      </c>
      <c r="F457" s="270"/>
    </row>
    <row r="458" spans="1:6">
      <c r="A458" s="109" t="s">
        <v>1011</v>
      </c>
      <c r="B458" s="110" t="s">
        <v>0</v>
      </c>
      <c r="C458" s="111" t="s">
        <v>86</v>
      </c>
      <c r="D458" s="110" t="s">
        <v>10</v>
      </c>
      <c r="E458" s="112">
        <v>70.88</v>
      </c>
      <c r="F458" s="112">
        <v>37.382100000000001</v>
      </c>
    </row>
    <row r="459" spans="1:6">
      <c r="A459" s="117" t="s">
        <v>1012</v>
      </c>
      <c r="B459" s="118" t="s">
        <v>11</v>
      </c>
      <c r="C459" s="119" t="s">
        <v>312</v>
      </c>
      <c r="D459" s="118" t="s">
        <v>10</v>
      </c>
      <c r="E459" s="120">
        <v>2.78</v>
      </c>
      <c r="F459" s="120">
        <v>1.4661999999999999</v>
      </c>
    </row>
    <row r="460" spans="1:6">
      <c r="A460" s="113" t="s">
        <v>1013</v>
      </c>
      <c r="B460" s="114" t="s">
        <v>1519</v>
      </c>
      <c r="C460" s="115" t="s">
        <v>1520</v>
      </c>
      <c r="D460" s="114" t="s">
        <v>313</v>
      </c>
      <c r="E460" s="116">
        <v>0.9</v>
      </c>
      <c r="F460" s="116">
        <v>0.47466000000000003</v>
      </c>
    </row>
    <row r="461" spans="1:6">
      <c r="A461" s="121" t="s">
        <v>1014</v>
      </c>
      <c r="B461" s="122" t="s">
        <v>1521</v>
      </c>
      <c r="C461" s="123" t="s">
        <v>1522</v>
      </c>
      <c r="D461" s="122" t="s">
        <v>313</v>
      </c>
      <c r="E461" s="124">
        <v>2.78</v>
      </c>
      <c r="F461" s="124">
        <v>1.4661999999999999</v>
      </c>
    </row>
    <row r="462" spans="1:6">
      <c r="A462" s="125" t="s">
        <v>1015</v>
      </c>
      <c r="B462" s="126" t="s">
        <v>22</v>
      </c>
      <c r="C462" s="127" t="s">
        <v>23</v>
      </c>
      <c r="D462" s="126" t="s">
        <v>16</v>
      </c>
      <c r="E462" s="128">
        <v>0.35</v>
      </c>
      <c r="F462" s="128">
        <v>0.18459</v>
      </c>
    </row>
    <row r="463" spans="1:6">
      <c r="A463" s="129" t="s">
        <v>1016</v>
      </c>
      <c r="B463" s="130" t="s">
        <v>95</v>
      </c>
      <c r="C463" s="131" t="s">
        <v>96</v>
      </c>
      <c r="D463" s="130" t="s">
        <v>16</v>
      </c>
      <c r="E463" s="132">
        <v>1.89</v>
      </c>
      <c r="F463" s="132">
        <v>0.99678599999999995</v>
      </c>
    </row>
    <row r="464" spans="1:6" ht="76.5">
      <c r="A464" s="106" t="s">
        <v>475</v>
      </c>
      <c r="B464" s="107" t="s">
        <v>1523</v>
      </c>
      <c r="C464" s="107" t="s">
        <v>1524</v>
      </c>
      <c r="D464" s="108" t="s">
        <v>948</v>
      </c>
      <c r="E464" s="269">
        <v>0.52739999999999998</v>
      </c>
      <c r="F464" s="270"/>
    </row>
    <row r="465" spans="1:6">
      <c r="A465" s="109" t="s">
        <v>1019</v>
      </c>
      <c r="B465" s="110" t="s">
        <v>0</v>
      </c>
      <c r="C465" s="111" t="s">
        <v>86</v>
      </c>
      <c r="D465" s="110" t="s">
        <v>10</v>
      </c>
      <c r="E465" s="112">
        <v>90</v>
      </c>
      <c r="F465" s="112">
        <v>47.466000000000001</v>
      </c>
    </row>
    <row r="466" spans="1:6">
      <c r="A466" s="117" t="s">
        <v>1020</v>
      </c>
      <c r="B466" s="118" t="s">
        <v>11</v>
      </c>
      <c r="C466" s="119" t="s">
        <v>312</v>
      </c>
      <c r="D466" s="118" t="s">
        <v>10</v>
      </c>
      <c r="E466" s="120">
        <v>0.4</v>
      </c>
      <c r="F466" s="120">
        <v>0.21096000000000001</v>
      </c>
    </row>
    <row r="467" spans="1:6">
      <c r="A467" s="113" t="s">
        <v>1021</v>
      </c>
      <c r="B467" s="114" t="s">
        <v>718</v>
      </c>
      <c r="C467" s="115" t="s">
        <v>719</v>
      </c>
      <c r="D467" s="114" t="s">
        <v>313</v>
      </c>
      <c r="E467" s="116">
        <v>0.59</v>
      </c>
      <c r="F467" s="116">
        <v>0.311166</v>
      </c>
    </row>
    <row r="468" spans="1:6">
      <c r="A468" s="121" t="s">
        <v>1022</v>
      </c>
      <c r="B468" s="122" t="s">
        <v>1349</v>
      </c>
      <c r="C468" s="123" t="s">
        <v>1350</v>
      </c>
      <c r="D468" s="122" t="s">
        <v>313</v>
      </c>
      <c r="E468" s="124">
        <v>9</v>
      </c>
      <c r="F468" s="124">
        <v>4.7465999999999999</v>
      </c>
    </row>
    <row r="469" spans="1:6">
      <c r="A469" s="121" t="s">
        <v>1023</v>
      </c>
      <c r="B469" s="122" t="s">
        <v>765</v>
      </c>
      <c r="C469" s="123" t="s">
        <v>766</v>
      </c>
      <c r="D469" s="122" t="s">
        <v>313</v>
      </c>
      <c r="E469" s="124">
        <v>0.2</v>
      </c>
      <c r="F469" s="124">
        <v>0.10548</v>
      </c>
    </row>
    <row r="470" spans="1:6">
      <c r="A470" s="121" t="s">
        <v>1024</v>
      </c>
      <c r="B470" s="122" t="s">
        <v>317</v>
      </c>
      <c r="C470" s="123" t="s">
        <v>316</v>
      </c>
      <c r="D470" s="122" t="s">
        <v>313</v>
      </c>
      <c r="E470" s="124">
        <v>0.2</v>
      </c>
      <c r="F470" s="124">
        <v>0.10548</v>
      </c>
    </row>
    <row r="471" spans="1:6" ht="24">
      <c r="A471" s="121" t="s">
        <v>1025</v>
      </c>
      <c r="B471" s="122" t="s">
        <v>1525</v>
      </c>
      <c r="C471" s="123" t="s">
        <v>1526</v>
      </c>
      <c r="D471" s="122" t="s">
        <v>313</v>
      </c>
      <c r="E471" s="124">
        <v>16.059999999999999</v>
      </c>
      <c r="F471" s="124">
        <v>8.4700000000000006</v>
      </c>
    </row>
    <row r="472" spans="1:6">
      <c r="A472" s="125" t="s">
        <v>1489</v>
      </c>
      <c r="B472" s="126" t="s">
        <v>22</v>
      </c>
      <c r="C472" s="127" t="s">
        <v>23</v>
      </c>
      <c r="D472" s="126" t="s">
        <v>16</v>
      </c>
      <c r="E472" s="128">
        <v>0.06</v>
      </c>
      <c r="F472" s="128">
        <v>3.1643999999999999E-2</v>
      </c>
    </row>
    <row r="473" spans="1:6">
      <c r="A473" s="129" t="s">
        <v>1490</v>
      </c>
      <c r="B473" s="130" t="s">
        <v>1527</v>
      </c>
      <c r="C473" s="131" t="s">
        <v>1528</v>
      </c>
      <c r="D473" s="130" t="s">
        <v>31</v>
      </c>
      <c r="E473" s="132">
        <v>20</v>
      </c>
      <c r="F473" s="132">
        <v>10.548</v>
      </c>
    </row>
    <row r="474" spans="1:6">
      <c r="A474" s="129" t="s">
        <v>1529</v>
      </c>
      <c r="B474" s="130" t="s">
        <v>41</v>
      </c>
      <c r="C474" s="131" t="s">
        <v>42</v>
      </c>
      <c r="D474" s="130" t="s">
        <v>30</v>
      </c>
      <c r="E474" s="132">
        <v>0.5</v>
      </c>
      <c r="F474" s="132">
        <v>0.26369999999999999</v>
      </c>
    </row>
    <row r="475" spans="1:6">
      <c r="A475" s="129" t="s">
        <v>1530</v>
      </c>
      <c r="B475" s="130" t="s">
        <v>45</v>
      </c>
      <c r="C475" s="131" t="s">
        <v>44</v>
      </c>
      <c r="D475" s="130" t="s">
        <v>31</v>
      </c>
      <c r="E475" s="132">
        <v>0.01</v>
      </c>
      <c r="F475" s="132">
        <v>5.274E-3</v>
      </c>
    </row>
    <row r="476" spans="1:6">
      <c r="A476" s="129" t="s">
        <v>1531</v>
      </c>
      <c r="B476" s="130" t="s">
        <v>1532</v>
      </c>
      <c r="C476" s="131" t="s">
        <v>1533</v>
      </c>
      <c r="D476" s="130" t="s">
        <v>36</v>
      </c>
      <c r="E476" s="132">
        <v>4</v>
      </c>
      <c r="F476" s="132">
        <v>2.1095999999999999</v>
      </c>
    </row>
    <row r="477" spans="1:6">
      <c r="A477" s="129" t="s">
        <v>1534</v>
      </c>
      <c r="B477" s="130" t="s">
        <v>1535</v>
      </c>
      <c r="C477" s="131" t="s">
        <v>1536</v>
      </c>
      <c r="D477" s="130" t="s">
        <v>31</v>
      </c>
      <c r="E477" s="132">
        <v>38</v>
      </c>
      <c r="F477" s="132">
        <v>20.0412</v>
      </c>
    </row>
    <row r="478" spans="1:6">
      <c r="A478" s="129" t="s">
        <v>1537</v>
      </c>
      <c r="B478" s="130" t="s">
        <v>1538</v>
      </c>
      <c r="C478" s="131" t="s">
        <v>1539</v>
      </c>
      <c r="D478" s="130" t="s">
        <v>31</v>
      </c>
      <c r="E478" s="132">
        <v>200</v>
      </c>
      <c r="F478" s="132">
        <v>105.48</v>
      </c>
    </row>
    <row r="479" spans="1:6" ht="25.5">
      <c r="A479" s="106" t="s">
        <v>476</v>
      </c>
      <c r="B479" s="107" t="s">
        <v>525</v>
      </c>
      <c r="C479" s="107" t="s">
        <v>303</v>
      </c>
      <c r="D479" s="108" t="s">
        <v>289</v>
      </c>
      <c r="E479" s="269">
        <v>7.4799999999999997E-3</v>
      </c>
      <c r="F479" s="270"/>
    </row>
    <row r="480" spans="1:6">
      <c r="A480" s="109" t="s">
        <v>1028</v>
      </c>
      <c r="B480" s="110" t="s">
        <v>0</v>
      </c>
      <c r="C480" s="111" t="s">
        <v>86</v>
      </c>
      <c r="D480" s="110" t="s">
        <v>10</v>
      </c>
      <c r="E480" s="112">
        <v>180</v>
      </c>
      <c r="F480" s="112">
        <v>1.3464</v>
      </c>
    </row>
    <row r="481" spans="1:6">
      <c r="A481" s="117" t="s">
        <v>1029</v>
      </c>
      <c r="B481" s="118" t="s">
        <v>11</v>
      </c>
      <c r="C481" s="119" t="s">
        <v>312</v>
      </c>
      <c r="D481" s="118" t="s">
        <v>10</v>
      </c>
      <c r="E481" s="120">
        <v>18.13</v>
      </c>
      <c r="F481" s="120">
        <v>0.13561200000000001</v>
      </c>
    </row>
    <row r="482" spans="1:6">
      <c r="A482" s="113" t="s">
        <v>1030</v>
      </c>
      <c r="B482" s="114" t="s">
        <v>529</v>
      </c>
      <c r="C482" s="115" t="s">
        <v>530</v>
      </c>
      <c r="D482" s="114" t="s">
        <v>313</v>
      </c>
      <c r="E482" s="116">
        <v>48</v>
      </c>
      <c r="F482" s="116">
        <v>0.35904000000000003</v>
      </c>
    </row>
    <row r="483" spans="1:6" ht="24">
      <c r="A483" s="121" t="s">
        <v>1031</v>
      </c>
      <c r="B483" s="122" t="s">
        <v>532</v>
      </c>
      <c r="C483" s="123" t="s">
        <v>533</v>
      </c>
      <c r="D483" s="122" t="s">
        <v>313</v>
      </c>
      <c r="E483" s="124">
        <v>18</v>
      </c>
      <c r="F483" s="124">
        <v>0.13464000000000001</v>
      </c>
    </row>
    <row r="484" spans="1:6">
      <c r="A484" s="121" t="s">
        <v>1032</v>
      </c>
      <c r="B484" s="122" t="s">
        <v>317</v>
      </c>
      <c r="C484" s="123" t="s">
        <v>316</v>
      </c>
      <c r="D484" s="122" t="s">
        <v>313</v>
      </c>
      <c r="E484" s="124">
        <v>0.13</v>
      </c>
      <c r="F484" s="124">
        <v>9.7199999999999999E-4</v>
      </c>
    </row>
    <row r="485" spans="1:6">
      <c r="A485" s="125" t="s">
        <v>1033</v>
      </c>
      <c r="B485" s="126" t="s">
        <v>459</v>
      </c>
      <c r="C485" s="127" t="s">
        <v>460</v>
      </c>
      <c r="D485" s="126" t="s">
        <v>16</v>
      </c>
      <c r="E485" s="128">
        <v>102</v>
      </c>
      <c r="F485" s="128">
        <v>0.76295999999999997</v>
      </c>
    </row>
    <row r="486" spans="1:6">
      <c r="A486" s="129" t="s">
        <v>1034</v>
      </c>
      <c r="B486" s="130" t="s">
        <v>22</v>
      </c>
      <c r="C486" s="131" t="s">
        <v>23</v>
      </c>
      <c r="D486" s="130" t="s">
        <v>16</v>
      </c>
      <c r="E486" s="132">
        <v>0.2</v>
      </c>
      <c r="F486" s="132">
        <v>1.4959999999999999E-3</v>
      </c>
    </row>
    <row r="487" spans="1:6">
      <c r="A487" s="129" t="s">
        <v>1035</v>
      </c>
      <c r="B487" s="130" t="s">
        <v>540</v>
      </c>
      <c r="C487" s="131" t="s">
        <v>541</v>
      </c>
      <c r="D487" s="130" t="s">
        <v>30</v>
      </c>
      <c r="E487" s="132">
        <v>250</v>
      </c>
      <c r="F487" s="132">
        <v>1.87</v>
      </c>
    </row>
    <row r="488" spans="1:6" ht="76.5">
      <c r="A488" s="106" t="s">
        <v>477</v>
      </c>
      <c r="B488" s="107" t="s">
        <v>1036</v>
      </c>
      <c r="C488" s="107" t="s">
        <v>1037</v>
      </c>
      <c r="D488" s="108" t="s">
        <v>309</v>
      </c>
      <c r="E488" s="269">
        <v>4.6699999999999998E-2</v>
      </c>
      <c r="F488" s="270"/>
    </row>
    <row r="489" spans="1:6">
      <c r="A489" s="109" t="s">
        <v>1540</v>
      </c>
      <c r="B489" s="110" t="s">
        <v>0</v>
      </c>
      <c r="C489" s="111" t="s">
        <v>86</v>
      </c>
      <c r="D489" s="110" t="s">
        <v>10</v>
      </c>
      <c r="E489" s="112">
        <v>89.47</v>
      </c>
      <c r="F489" s="112">
        <v>4.1782000000000004</v>
      </c>
    </row>
    <row r="490" spans="1:6">
      <c r="A490" s="117" t="s">
        <v>1541</v>
      </c>
      <c r="B490" s="118" t="s">
        <v>11</v>
      </c>
      <c r="C490" s="119" t="s">
        <v>312</v>
      </c>
      <c r="D490" s="118" t="s">
        <v>10</v>
      </c>
      <c r="E490" s="120">
        <v>3.65</v>
      </c>
      <c r="F490" s="120">
        <v>0.170455</v>
      </c>
    </row>
    <row r="491" spans="1:6">
      <c r="A491" s="113" t="s">
        <v>1542</v>
      </c>
      <c r="B491" s="114" t="s">
        <v>727</v>
      </c>
      <c r="C491" s="115" t="s">
        <v>728</v>
      </c>
      <c r="D491" s="114" t="s">
        <v>313</v>
      </c>
      <c r="E491" s="116">
        <v>3.84</v>
      </c>
      <c r="F491" s="116">
        <v>0.17932799999999999</v>
      </c>
    </row>
    <row r="492" spans="1:6">
      <c r="A492" s="121" t="s">
        <v>1543</v>
      </c>
      <c r="B492" s="122" t="s">
        <v>317</v>
      </c>
      <c r="C492" s="123" t="s">
        <v>316</v>
      </c>
      <c r="D492" s="122" t="s">
        <v>313</v>
      </c>
      <c r="E492" s="124">
        <v>1.99</v>
      </c>
      <c r="F492" s="124">
        <v>9.2933000000000002E-2</v>
      </c>
    </row>
    <row r="493" spans="1:6">
      <c r="A493" s="121" t="s">
        <v>1544</v>
      </c>
      <c r="B493" s="122" t="s">
        <v>371</v>
      </c>
      <c r="C493" s="123" t="s">
        <v>372</v>
      </c>
      <c r="D493" s="122" t="s">
        <v>313</v>
      </c>
      <c r="E493" s="124">
        <v>5.91</v>
      </c>
      <c r="F493" s="124">
        <v>0.27599699999999999</v>
      </c>
    </row>
    <row r="494" spans="1:6">
      <c r="A494" s="125" t="s">
        <v>1545</v>
      </c>
      <c r="B494" s="126" t="s">
        <v>1038</v>
      </c>
      <c r="C494" s="127" t="s">
        <v>1039</v>
      </c>
      <c r="D494" s="126" t="s">
        <v>35</v>
      </c>
      <c r="E494" s="128">
        <v>66</v>
      </c>
      <c r="F494" s="128">
        <v>3.0821999999999998</v>
      </c>
    </row>
    <row r="495" spans="1:6">
      <c r="A495" s="129" t="s">
        <v>1546</v>
      </c>
      <c r="B495" s="130" t="s">
        <v>1040</v>
      </c>
      <c r="C495" s="131" t="s">
        <v>1041</v>
      </c>
      <c r="D495" s="130" t="s">
        <v>36</v>
      </c>
      <c r="E495" s="132">
        <v>533</v>
      </c>
      <c r="F495" s="132">
        <v>24.891100000000002</v>
      </c>
    </row>
    <row r="496" spans="1:6">
      <c r="A496" s="129" t="s">
        <v>1547</v>
      </c>
      <c r="B496" s="130" t="s">
        <v>1042</v>
      </c>
      <c r="C496" s="131" t="s">
        <v>1043</v>
      </c>
      <c r="D496" s="130" t="s">
        <v>30</v>
      </c>
      <c r="E496" s="132">
        <v>100</v>
      </c>
      <c r="F496" s="132">
        <v>4.67</v>
      </c>
    </row>
    <row r="497" spans="1:6">
      <c r="A497" s="129" t="s">
        <v>1548</v>
      </c>
      <c r="B497" s="130" t="s">
        <v>1044</v>
      </c>
      <c r="C497" s="131" t="s">
        <v>1045</v>
      </c>
      <c r="D497" s="130" t="s">
        <v>31</v>
      </c>
      <c r="E497" s="132">
        <v>1.92</v>
      </c>
      <c r="F497" s="132">
        <v>8.9663999999999994E-2</v>
      </c>
    </row>
    <row r="498" spans="1:6" ht="76.5">
      <c r="A498" s="106" t="s">
        <v>478</v>
      </c>
      <c r="B498" s="107" t="s">
        <v>1046</v>
      </c>
      <c r="C498" s="107" t="s">
        <v>1047</v>
      </c>
      <c r="D498" s="108" t="s">
        <v>948</v>
      </c>
      <c r="E498" s="269">
        <v>3.3099999999999997E-2</v>
      </c>
      <c r="F498" s="270"/>
    </row>
    <row r="499" spans="1:6">
      <c r="A499" s="109" t="s">
        <v>1048</v>
      </c>
      <c r="B499" s="110" t="s">
        <v>0</v>
      </c>
      <c r="C499" s="111" t="s">
        <v>86</v>
      </c>
      <c r="D499" s="110" t="s">
        <v>10</v>
      </c>
      <c r="E499" s="112">
        <v>196.93</v>
      </c>
      <c r="F499" s="112">
        <v>6.5183999999999997</v>
      </c>
    </row>
    <row r="500" spans="1:6">
      <c r="A500" s="117" t="s">
        <v>1049</v>
      </c>
      <c r="B500" s="118" t="s">
        <v>11</v>
      </c>
      <c r="C500" s="119" t="s">
        <v>312</v>
      </c>
      <c r="D500" s="118" t="s">
        <v>10</v>
      </c>
      <c r="E500" s="120">
        <v>5.33</v>
      </c>
      <c r="F500" s="120">
        <v>0.176423</v>
      </c>
    </row>
    <row r="501" spans="1:6">
      <c r="A501" s="113" t="s">
        <v>1050</v>
      </c>
      <c r="B501" s="114" t="s">
        <v>727</v>
      </c>
      <c r="C501" s="115" t="s">
        <v>728</v>
      </c>
      <c r="D501" s="114" t="s">
        <v>313</v>
      </c>
      <c r="E501" s="116">
        <v>19.62</v>
      </c>
      <c r="F501" s="116">
        <v>0.64942200000000005</v>
      </c>
    </row>
    <row r="502" spans="1:6">
      <c r="A502" s="121" t="s">
        <v>1051</v>
      </c>
      <c r="B502" s="122" t="s">
        <v>317</v>
      </c>
      <c r="C502" s="123" t="s">
        <v>316</v>
      </c>
      <c r="D502" s="122" t="s">
        <v>313</v>
      </c>
      <c r="E502" s="124">
        <v>3.57</v>
      </c>
      <c r="F502" s="124">
        <v>0.11816699999999999</v>
      </c>
    </row>
    <row r="503" spans="1:6">
      <c r="A503" s="121" t="s">
        <v>1549</v>
      </c>
      <c r="B503" s="122" t="s">
        <v>371</v>
      </c>
      <c r="C503" s="123" t="s">
        <v>372</v>
      </c>
      <c r="D503" s="122" t="s">
        <v>313</v>
      </c>
      <c r="E503" s="124">
        <v>30.23</v>
      </c>
      <c r="F503" s="124">
        <v>1.0005999999999999</v>
      </c>
    </row>
    <row r="504" spans="1:6">
      <c r="A504" s="125" t="s">
        <v>1550</v>
      </c>
      <c r="B504" s="126" t="s">
        <v>1052</v>
      </c>
      <c r="C504" s="127" t="s">
        <v>1053</v>
      </c>
      <c r="D504" s="126" t="s">
        <v>30</v>
      </c>
      <c r="E504" s="128">
        <v>100</v>
      </c>
      <c r="F504" s="128">
        <v>3.31</v>
      </c>
    </row>
    <row r="505" spans="1:6">
      <c r="A505" s="129" t="s">
        <v>1551</v>
      </c>
      <c r="B505" s="130" t="s">
        <v>1040</v>
      </c>
      <c r="C505" s="131" t="s">
        <v>1041</v>
      </c>
      <c r="D505" s="130" t="s">
        <v>36</v>
      </c>
      <c r="E505" s="132">
        <v>600</v>
      </c>
      <c r="F505" s="132">
        <v>19.86</v>
      </c>
    </row>
    <row r="506" spans="1:6">
      <c r="A506" s="129" t="s">
        <v>1552</v>
      </c>
      <c r="B506" s="130" t="s">
        <v>1044</v>
      </c>
      <c r="C506" s="131" t="s">
        <v>1045</v>
      </c>
      <c r="D506" s="130" t="s">
        <v>31</v>
      </c>
      <c r="E506" s="132">
        <v>2.2000000000000002</v>
      </c>
      <c r="F506" s="132">
        <v>7.2819999999999996E-2</v>
      </c>
    </row>
    <row r="507" spans="1:6">
      <c r="A507" s="106" t="s">
        <v>479</v>
      </c>
      <c r="B507" s="107" t="s">
        <v>319</v>
      </c>
      <c r="C507" s="107" t="s">
        <v>1054</v>
      </c>
      <c r="D507" s="108" t="s">
        <v>36</v>
      </c>
      <c r="E507" s="267">
        <v>1</v>
      </c>
      <c r="F507" s="268"/>
    </row>
    <row r="508" spans="1:6" ht="76.5">
      <c r="A508" s="106" t="s">
        <v>480</v>
      </c>
      <c r="B508" s="107" t="s">
        <v>1055</v>
      </c>
      <c r="C508" s="107" t="s">
        <v>1056</v>
      </c>
      <c r="D508" s="108" t="s">
        <v>301</v>
      </c>
      <c r="E508" s="269">
        <v>1.9E-2</v>
      </c>
      <c r="F508" s="270"/>
    </row>
    <row r="509" spans="1:6">
      <c r="A509" s="109" t="s">
        <v>1057</v>
      </c>
      <c r="B509" s="110" t="s">
        <v>0</v>
      </c>
      <c r="C509" s="111" t="s">
        <v>86</v>
      </c>
      <c r="D509" s="110" t="s">
        <v>10</v>
      </c>
      <c r="E509" s="112">
        <v>21.19</v>
      </c>
      <c r="F509" s="112">
        <v>0.40261000000000002</v>
      </c>
    </row>
    <row r="510" spans="1:6">
      <c r="A510" s="117" t="s">
        <v>1058</v>
      </c>
      <c r="B510" s="118" t="s">
        <v>11</v>
      </c>
      <c r="C510" s="119" t="s">
        <v>312</v>
      </c>
      <c r="D510" s="118" t="s">
        <v>10</v>
      </c>
      <c r="E510" s="120">
        <v>0.19</v>
      </c>
      <c r="F510" s="120">
        <v>3.6099999999999999E-3</v>
      </c>
    </row>
    <row r="511" spans="1:6">
      <c r="A511" s="113" t="s">
        <v>1059</v>
      </c>
      <c r="B511" s="114" t="s">
        <v>317</v>
      </c>
      <c r="C511" s="115" t="s">
        <v>316</v>
      </c>
      <c r="D511" s="114" t="s">
        <v>313</v>
      </c>
      <c r="E511" s="116">
        <v>0.15</v>
      </c>
      <c r="F511" s="116">
        <v>2.8500000000000001E-3</v>
      </c>
    </row>
    <row r="512" spans="1:6">
      <c r="A512" s="125" t="s">
        <v>1060</v>
      </c>
      <c r="B512" s="126" t="s">
        <v>1061</v>
      </c>
      <c r="C512" s="127" t="s">
        <v>1062</v>
      </c>
      <c r="D512" s="126" t="s">
        <v>35</v>
      </c>
      <c r="E512" s="128">
        <v>100</v>
      </c>
      <c r="F512" s="128">
        <v>1.9</v>
      </c>
    </row>
    <row r="513" spans="1:6" ht="51">
      <c r="A513" s="106" t="s">
        <v>481</v>
      </c>
      <c r="B513" s="107" t="s">
        <v>1063</v>
      </c>
      <c r="C513" s="107" t="s">
        <v>1064</v>
      </c>
      <c r="D513" s="108" t="s">
        <v>309</v>
      </c>
      <c r="E513" s="269">
        <v>7.4999999999999997E-2</v>
      </c>
      <c r="F513" s="270"/>
    </row>
    <row r="514" spans="1:6">
      <c r="A514" s="109" t="s">
        <v>1553</v>
      </c>
      <c r="B514" s="110" t="s">
        <v>0</v>
      </c>
      <c r="C514" s="111" t="s">
        <v>86</v>
      </c>
      <c r="D514" s="110" t="s">
        <v>10</v>
      </c>
      <c r="E514" s="112">
        <v>112.75</v>
      </c>
      <c r="F514" s="112">
        <v>8.4563000000000006</v>
      </c>
    </row>
    <row r="515" spans="1:6">
      <c r="A515" s="117" t="s">
        <v>1554</v>
      </c>
      <c r="B515" s="118" t="s">
        <v>11</v>
      </c>
      <c r="C515" s="119" t="s">
        <v>312</v>
      </c>
      <c r="D515" s="118" t="s">
        <v>10</v>
      </c>
      <c r="E515" s="120">
        <v>0.27</v>
      </c>
      <c r="F515" s="120">
        <v>2.0250000000000001E-2</v>
      </c>
    </row>
    <row r="516" spans="1:6" ht="24">
      <c r="A516" s="113" t="s">
        <v>1555</v>
      </c>
      <c r="B516" s="114" t="s">
        <v>532</v>
      </c>
      <c r="C516" s="115" t="s">
        <v>533</v>
      </c>
      <c r="D516" s="114" t="s">
        <v>313</v>
      </c>
      <c r="E516" s="116">
        <v>0.2</v>
      </c>
      <c r="F516" s="116">
        <v>1.4999999999999999E-2</v>
      </c>
    </row>
    <row r="517" spans="1:6">
      <c r="A517" s="121" t="s">
        <v>1556</v>
      </c>
      <c r="B517" s="122" t="s">
        <v>317</v>
      </c>
      <c r="C517" s="123" t="s">
        <v>316</v>
      </c>
      <c r="D517" s="122" t="s">
        <v>313</v>
      </c>
      <c r="E517" s="124">
        <v>7.0000000000000007E-2</v>
      </c>
      <c r="F517" s="124">
        <v>5.2500000000000003E-3</v>
      </c>
    </row>
    <row r="518" spans="1:6">
      <c r="A518" s="125" t="s">
        <v>1557</v>
      </c>
      <c r="B518" s="126" t="s">
        <v>1065</v>
      </c>
      <c r="C518" s="127" t="s">
        <v>1066</v>
      </c>
      <c r="D518" s="126" t="s">
        <v>14</v>
      </c>
      <c r="E518" s="128">
        <v>4.0000000000000001E-3</v>
      </c>
      <c r="F518" s="128">
        <v>2.9999999999999997E-4</v>
      </c>
    </row>
    <row r="519" spans="1:6">
      <c r="A519" s="129" t="s">
        <v>1558</v>
      </c>
      <c r="B519" s="130" t="s">
        <v>1067</v>
      </c>
      <c r="C519" s="131" t="s">
        <v>1068</v>
      </c>
      <c r="D519" s="130" t="s">
        <v>14</v>
      </c>
      <c r="E519" s="132">
        <v>0.56999999999999995</v>
      </c>
      <c r="F519" s="132">
        <v>4.2750000000000003E-2</v>
      </c>
    </row>
    <row r="520" spans="1:6">
      <c r="A520" s="106" t="s">
        <v>1069</v>
      </c>
      <c r="B520" s="107" t="s">
        <v>1070</v>
      </c>
      <c r="C520" s="107" t="s">
        <v>1071</v>
      </c>
      <c r="D520" s="108" t="s">
        <v>14</v>
      </c>
      <c r="E520" s="269">
        <v>0.40600000000000003</v>
      </c>
      <c r="F520" s="270"/>
    </row>
    <row r="521" spans="1:6">
      <c r="A521" s="109" t="s">
        <v>1559</v>
      </c>
      <c r="B521" s="110" t="s">
        <v>0</v>
      </c>
      <c r="C521" s="111" t="s">
        <v>86</v>
      </c>
      <c r="D521" s="110" t="s">
        <v>10</v>
      </c>
      <c r="E521" s="112">
        <v>15.79</v>
      </c>
      <c r="F521" s="112">
        <v>6.4107000000000003</v>
      </c>
    </row>
    <row r="522" spans="1:6">
      <c r="A522" s="117" t="s">
        <v>1560</v>
      </c>
      <c r="B522" s="118" t="s">
        <v>11</v>
      </c>
      <c r="C522" s="119" t="s">
        <v>312</v>
      </c>
      <c r="D522" s="118" t="s">
        <v>10</v>
      </c>
      <c r="E522" s="120">
        <v>1.75</v>
      </c>
      <c r="F522" s="120">
        <v>0.71050000000000002</v>
      </c>
    </row>
    <row r="523" spans="1:6" ht="24">
      <c r="A523" s="113" t="s">
        <v>1561</v>
      </c>
      <c r="B523" s="114" t="s">
        <v>1072</v>
      </c>
      <c r="C523" s="115" t="s">
        <v>1073</v>
      </c>
      <c r="D523" s="114" t="s">
        <v>313</v>
      </c>
      <c r="E523" s="116">
        <v>0.1</v>
      </c>
      <c r="F523" s="116">
        <v>4.0599999999999997E-2</v>
      </c>
    </row>
    <row r="524" spans="1:6" ht="24">
      <c r="A524" s="121" t="s">
        <v>1562</v>
      </c>
      <c r="B524" s="122" t="s">
        <v>369</v>
      </c>
      <c r="C524" s="123" t="s">
        <v>370</v>
      </c>
      <c r="D524" s="122" t="s">
        <v>313</v>
      </c>
      <c r="E524" s="124">
        <v>0.13</v>
      </c>
      <c r="F524" s="124">
        <v>5.2780000000000001E-2</v>
      </c>
    </row>
    <row r="525" spans="1:6">
      <c r="A525" s="121" t="s">
        <v>1563</v>
      </c>
      <c r="B525" s="122" t="s">
        <v>1074</v>
      </c>
      <c r="C525" s="123" t="s">
        <v>1075</v>
      </c>
      <c r="D525" s="122" t="s">
        <v>313</v>
      </c>
      <c r="E525" s="124">
        <v>1.33</v>
      </c>
      <c r="F525" s="124">
        <v>0.53998000000000002</v>
      </c>
    </row>
    <row r="526" spans="1:6">
      <c r="A526" s="121" t="s">
        <v>1564</v>
      </c>
      <c r="B526" s="122" t="s">
        <v>1076</v>
      </c>
      <c r="C526" s="123" t="s">
        <v>1077</v>
      </c>
      <c r="D526" s="122" t="s">
        <v>313</v>
      </c>
      <c r="E526" s="124">
        <v>0.57999999999999996</v>
      </c>
      <c r="F526" s="124">
        <v>0.23547999999999999</v>
      </c>
    </row>
    <row r="527" spans="1:6">
      <c r="A527" s="121" t="s">
        <v>1565</v>
      </c>
      <c r="B527" s="122" t="s">
        <v>317</v>
      </c>
      <c r="C527" s="123" t="s">
        <v>316</v>
      </c>
      <c r="D527" s="122" t="s">
        <v>313</v>
      </c>
      <c r="E527" s="124">
        <v>0.19</v>
      </c>
      <c r="F527" s="124">
        <v>7.714E-2</v>
      </c>
    </row>
    <row r="528" spans="1:6">
      <c r="A528" s="121" t="s">
        <v>1566</v>
      </c>
      <c r="B528" s="122" t="s">
        <v>1078</v>
      </c>
      <c r="C528" s="123" t="s">
        <v>1079</v>
      </c>
      <c r="D528" s="122" t="s">
        <v>313</v>
      </c>
      <c r="E528" s="124">
        <v>0.67</v>
      </c>
      <c r="F528" s="124">
        <v>0.27201999999999998</v>
      </c>
    </row>
    <row r="529" spans="1:6">
      <c r="A529" s="125" t="s">
        <v>1567</v>
      </c>
      <c r="B529" s="126" t="s">
        <v>1080</v>
      </c>
      <c r="C529" s="127" t="s">
        <v>388</v>
      </c>
      <c r="D529" s="126" t="s">
        <v>14</v>
      </c>
      <c r="E529" s="128">
        <v>3.0000000000000001E-3</v>
      </c>
      <c r="F529" s="128">
        <v>1.2179999999999999E-3</v>
      </c>
    </row>
    <row r="530" spans="1:6">
      <c r="A530" s="129" t="s">
        <v>1568</v>
      </c>
      <c r="B530" s="130" t="s">
        <v>38</v>
      </c>
      <c r="C530" s="131" t="s">
        <v>39</v>
      </c>
      <c r="D530" s="130" t="s">
        <v>14</v>
      </c>
      <c r="E530" s="132">
        <v>1.0000000000000001E-5</v>
      </c>
      <c r="F530" s="132">
        <v>3.9999999999999998E-6</v>
      </c>
    </row>
    <row r="531" spans="1:6">
      <c r="A531" s="129" t="s">
        <v>1569</v>
      </c>
      <c r="B531" s="130" t="s">
        <v>1081</v>
      </c>
      <c r="C531" s="131" t="s">
        <v>1082</v>
      </c>
      <c r="D531" s="130" t="s">
        <v>14</v>
      </c>
      <c r="E531" s="132">
        <v>3.1E-4</v>
      </c>
      <c r="F531" s="132">
        <v>1.26E-4</v>
      </c>
    </row>
    <row r="532" spans="1:6">
      <c r="A532" s="129" t="s">
        <v>1570</v>
      </c>
      <c r="B532" s="130" t="s">
        <v>1083</v>
      </c>
      <c r="C532" s="131" t="s">
        <v>1084</v>
      </c>
      <c r="D532" s="130" t="s">
        <v>14</v>
      </c>
      <c r="E532" s="132">
        <v>5.9999999999999995E-4</v>
      </c>
      <c r="F532" s="132">
        <v>2.4399999999999999E-4</v>
      </c>
    </row>
    <row r="533" spans="1:6">
      <c r="A533" s="129" t="s">
        <v>1571</v>
      </c>
      <c r="B533" s="130" t="s">
        <v>556</v>
      </c>
      <c r="C533" s="131" t="s">
        <v>557</v>
      </c>
      <c r="D533" s="130" t="s">
        <v>14</v>
      </c>
      <c r="E533" s="132">
        <v>3.0000000000000001E-5</v>
      </c>
      <c r="F533" s="132">
        <v>1.2E-5</v>
      </c>
    </row>
    <row r="534" spans="1:6">
      <c r="A534" s="129" t="s">
        <v>1572</v>
      </c>
      <c r="B534" s="130" t="s">
        <v>1085</v>
      </c>
      <c r="C534" s="131" t="s">
        <v>1086</v>
      </c>
      <c r="D534" s="130" t="s">
        <v>14</v>
      </c>
      <c r="E534" s="132">
        <v>1.9400000000000001E-3</v>
      </c>
      <c r="F534" s="132">
        <v>7.8799999999999996E-4</v>
      </c>
    </row>
    <row r="535" spans="1:6">
      <c r="A535" s="129" t="s">
        <v>1573</v>
      </c>
      <c r="B535" s="130" t="s">
        <v>124</v>
      </c>
      <c r="C535" s="131" t="s">
        <v>125</v>
      </c>
      <c r="D535" s="130" t="s">
        <v>16</v>
      </c>
      <c r="E535" s="132">
        <v>0.5</v>
      </c>
      <c r="F535" s="132">
        <v>0.20300000000000001</v>
      </c>
    </row>
    <row r="536" spans="1:6">
      <c r="A536" s="129" t="s">
        <v>1574</v>
      </c>
      <c r="B536" s="130" t="s">
        <v>559</v>
      </c>
      <c r="C536" s="131" t="s">
        <v>560</v>
      </c>
      <c r="D536" s="130" t="s">
        <v>14</v>
      </c>
      <c r="E536" s="132">
        <v>2.5999999999999999E-3</v>
      </c>
      <c r="F536" s="132">
        <v>1.0560000000000001E-3</v>
      </c>
    </row>
    <row r="537" spans="1:6">
      <c r="A537" s="129" t="s">
        <v>1575</v>
      </c>
      <c r="B537" s="130" t="s">
        <v>1087</v>
      </c>
      <c r="C537" s="131" t="s">
        <v>1088</v>
      </c>
      <c r="D537" s="130" t="s">
        <v>14</v>
      </c>
      <c r="E537" s="132">
        <v>1E-4</v>
      </c>
      <c r="F537" s="132">
        <v>4.1E-5</v>
      </c>
    </row>
    <row r="538" spans="1:6" ht="24">
      <c r="A538" s="129" t="s">
        <v>1576</v>
      </c>
      <c r="B538" s="130" t="s">
        <v>1089</v>
      </c>
      <c r="C538" s="131" t="s">
        <v>1090</v>
      </c>
      <c r="D538" s="130" t="s">
        <v>16</v>
      </c>
      <c r="E538" s="132">
        <v>1.0300000000000001E-3</v>
      </c>
      <c r="F538" s="132">
        <v>4.1800000000000002E-4</v>
      </c>
    </row>
    <row r="539" spans="1:6">
      <c r="A539" s="129" t="s">
        <v>1577</v>
      </c>
      <c r="B539" s="130" t="s">
        <v>1091</v>
      </c>
      <c r="C539" s="131" t="s">
        <v>1092</v>
      </c>
      <c r="D539" s="130" t="s">
        <v>36</v>
      </c>
      <c r="E539" s="132">
        <v>0.03</v>
      </c>
      <c r="F539" s="132">
        <v>1.218E-2</v>
      </c>
    </row>
    <row r="540" spans="1:6">
      <c r="A540" s="129" t="s">
        <v>1578</v>
      </c>
      <c r="B540" s="130" t="s">
        <v>1093</v>
      </c>
      <c r="C540" s="131" t="s">
        <v>1094</v>
      </c>
      <c r="D540" s="130" t="s">
        <v>31</v>
      </c>
      <c r="E540" s="132">
        <v>0.15</v>
      </c>
      <c r="F540" s="132">
        <v>6.0900000000000003E-2</v>
      </c>
    </row>
    <row r="541" spans="1:6" ht="36">
      <c r="A541" s="129" t="s">
        <v>1579</v>
      </c>
      <c r="B541" s="130" t="s">
        <v>1095</v>
      </c>
      <c r="C541" s="131" t="s">
        <v>1096</v>
      </c>
      <c r="D541" s="130" t="s">
        <v>14</v>
      </c>
      <c r="E541" s="132">
        <v>1E-4</v>
      </c>
      <c r="F541" s="132">
        <v>4.1E-5</v>
      </c>
    </row>
    <row r="542" spans="1:6" ht="36">
      <c r="A542" s="129" t="s">
        <v>1580</v>
      </c>
      <c r="B542" s="130" t="s">
        <v>1097</v>
      </c>
      <c r="C542" s="131" t="s">
        <v>1098</v>
      </c>
      <c r="D542" s="130" t="s">
        <v>1099</v>
      </c>
      <c r="E542" s="132">
        <v>1.8700000000000001E-2</v>
      </c>
      <c r="F542" s="132">
        <v>7.5919999999999998E-3</v>
      </c>
    </row>
    <row r="543" spans="1:6">
      <c r="A543" s="106" t="s">
        <v>1100</v>
      </c>
      <c r="B543" s="107" t="s">
        <v>319</v>
      </c>
      <c r="C543" s="107" t="s">
        <v>1101</v>
      </c>
      <c r="D543" s="108" t="s">
        <v>14</v>
      </c>
      <c r="E543" s="267">
        <v>0.33500000000000002</v>
      </c>
      <c r="F543" s="268"/>
    </row>
    <row r="544" spans="1:6">
      <c r="A544" s="106" t="s">
        <v>1102</v>
      </c>
      <c r="B544" s="107" t="s">
        <v>319</v>
      </c>
      <c r="C544" s="107" t="s">
        <v>1103</v>
      </c>
      <c r="D544" s="108" t="s">
        <v>14</v>
      </c>
      <c r="E544" s="267">
        <v>7.0999999999999994E-2</v>
      </c>
      <c r="F544" s="268"/>
    </row>
    <row r="545" spans="1:6">
      <c r="A545" s="106" t="s">
        <v>1104</v>
      </c>
      <c r="B545" s="107" t="s">
        <v>319</v>
      </c>
      <c r="C545" s="107" t="s">
        <v>1105</v>
      </c>
      <c r="D545" s="108" t="s">
        <v>30</v>
      </c>
      <c r="E545" s="267">
        <v>21.5</v>
      </c>
      <c r="F545" s="268"/>
    </row>
    <row r="546" spans="1:6">
      <c r="A546" s="106" t="s">
        <v>1106</v>
      </c>
      <c r="B546" s="107" t="s">
        <v>319</v>
      </c>
      <c r="C546" s="107" t="s">
        <v>1107</v>
      </c>
      <c r="D546" s="108" t="s">
        <v>30</v>
      </c>
      <c r="E546" s="267">
        <v>21.5</v>
      </c>
      <c r="F546" s="268"/>
    </row>
    <row r="547" spans="1:6">
      <c r="A547" s="106" t="s">
        <v>1108</v>
      </c>
      <c r="B547" s="107" t="s">
        <v>1109</v>
      </c>
      <c r="C547" s="107" t="s">
        <v>1110</v>
      </c>
      <c r="D547" s="108" t="s">
        <v>16</v>
      </c>
      <c r="E547" s="269">
        <v>0.98499999999999999</v>
      </c>
      <c r="F547" s="270"/>
    </row>
    <row r="548" spans="1:6">
      <c r="A548" s="109" t="s">
        <v>1581</v>
      </c>
      <c r="B548" s="110" t="s">
        <v>0</v>
      </c>
      <c r="C548" s="111" t="s">
        <v>86</v>
      </c>
      <c r="D548" s="110" t="s">
        <v>10</v>
      </c>
      <c r="E548" s="112">
        <v>24.09</v>
      </c>
      <c r="F548" s="112">
        <v>23.7286</v>
      </c>
    </row>
    <row r="549" spans="1:6">
      <c r="A549" s="117" t="s">
        <v>1582</v>
      </c>
      <c r="B549" s="118" t="s">
        <v>11</v>
      </c>
      <c r="C549" s="119" t="s">
        <v>312</v>
      </c>
      <c r="D549" s="118" t="s">
        <v>10</v>
      </c>
      <c r="E549" s="120">
        <v>0.37</v>
      </c>
      <c r="F549" s="120">
        <v>0.36445</v>
      </c>
    </row>
    <row r="550" spans="1:6" ht="24">
      <c r="A550" s="113" t="s">
        <v>1583</v>
      </c>
      <c r="B550" s="114" t="s">
        <v>369</v>
      </c>
      <c r="C550" s="115" t="s">
        <v>370</v>
      </c>
      <c r="D550" s="114" t="s">
        <v>313</v>
      </c>
      <c r="E550" s="116">
        <v>0.15</v>
      </c>
      <c r="F550" s="116">
        <v>0.14774999999999999</v>
      </c>
    </row>
    <row r="551" spans="1:6">
      <c r="A551" s="121" t="s">
        <v>1584</v>
      </c>
      <c r="B551" s="122" t="s">
        <v>1111</v>
      </c>
      <c r="C551" s="123" t="s">
        <v>1112</v>
      </c>
      <c r="D551" s="122" t="s">
        <v>313</v>
      </c>
      <c r="E551" s="124">
        <v>0.44</v>
      </c>
      <c r="F551" s="124">
        <v>0.43340000000000001</v>
      </c>
    </row>
    <row r="552" spans="1:6">
      <c r="A552" s="121" t="s">
        <v>1585</v>
      </c>
      <c r="B552" s="122" t="s">
        <v>317</v>
      </c>
      <c r="C552" s="123" t="s">
        <v>316</v>
      </c>
      <c r="D552" s="122" t="s">
        <v>313</v>
      </c>
      <c r="E552" s="124">
        <v>0.22</v>
      </c>
      <c r="F552" s="124">
        <v>0.2167</v>
      </c>
    </row>
    <row r="553" spans="1:6">
      <c r="A553" s="125" t="s">
        <v>1586</v>
      </c>
      <c r="B553" s="126" t="s">
        <v>38</v>
      </c>
      <c r="C553" s="127" t="s">
        <v>39</v>
      </c>
      <c r="D553" s="126" t="s">
        <v>14</v>
      </c>
      <c r="E553" s="128">
        <v>7.1999999999999998E-3</v>
      </c>
      <c r="F553" s="128">
        <v>7.0920000000000002E-3</v>
      </c>
    </row>
    <row r="554" spans="1:6">
      <c r="A554" s="129" t="s">
        <v>1587</v>
      </c>
      <c r="B554" s="130" t="s">
        <v>1113</v>
      </c>
      <c r="C554" s="131" t="s">
        <v>1114</v>
      </c>
      <c r="D554" s="130" t="s">
        <v>30</v>
      </c>
      <c r="E554" s="132">
        <v>3.38</v>
      </c>
      <c r="F554" s="132">
        <v>3.3292999999999999</v>
      </c>
    </row>
    <row r="555" spans="1:6">
      <c r="A555" s="129" t="s">
        <v>1588</v>
      </c>
      <c r="B555" s="130" t="s">
        <v>452</v>
      </c>
      <c r="C555" s="131" t="s">
        <v>453</v>
      </c>
      <c r="D555" s="130" t="s">
        <v>14</v>
      </c>
      <c r="E555" s="132">
        <v>3.7999999999999999E-2</v>
      </c>
      <c r="F555" s="132">
        <v>3.7429999999999998E-2</v>
      </c>
    </row>
    <row r="556" spans="1:6">
      <c r="A556" s="129" t="s">
        <v>1589</v>
      </c>
      <c r="B556" s="130" t="s">
        <v>556</v>
      </c>
      <c r="C556" s="131" t="s">
        <v>557</v>
      </c>
      <c r="D556" s="130" t="s">
        <v>14</v>
      </c>
      <c r="E556" s="132">
        <v>4.3800000000000002E-3</v>
      </c>
      <c r="F556" s="132">
        <v>4.3140000000000001E-3</v>
      </c>
    </row>
    <row r="557" spans="1:6" ht="24">
      <c r="A557" s="129" t="s">
        <v>1590</v>
      </c>
      <c r="B557" s="130" t="s">
        <v>1115</v>
      </c>
      <c r="C557" s="131" t="s">
        <v>1116</v>
      </c>
      <c r="D557" s="130" t="s">
        <v>16</v>
      </c>
      <c r="E557" s="132">
        <v>0.16</v>
      </c>
      <c r="F557" s="132">
        <v>0.15759999999999999</v>
      </c>
    </row>
    <row r="558" spans="1:6" ht="24">
      <c r="A558" s="129" t="s">
        <v>1591</v>
      </c>
      <c r="B558" s="130" t="s">
        <v>1117</v>
      </c>
      <c r="C558" s="131" t="s">
        <v>1118</v>
      </c>
      <c r="D558" s="130" t="s">
        <v>16</v>
      </c>
      <c r="E558" s="132">
        <v>0.06</v>
      </c>
      <c r="F558" s="132">
        <v>5.91E-2</v>
      </c>
    </row>
    <row r="559" spans="1:6" ht="24">
      <c r="A559" s="129" t="s">
        <v>1592</v>
      </c>
      <c r="B559" s="130" t="s">
        <v>1119</v>
      </c>
      <c r="C559" s="131" t="s">
        <v>1120</v>
      </c>
      <c r="D559" s="130" t="s">
        <v>16</v>
      </c>
      <c r="E559" s="132">
        <v>0.83</v>
      </c>
      <c r="F559" s="132">
        <v>0.81755</v>
      </c>
    </row>
    <row r="560" spans="1:6">
      <c r="A560" s="129" t="s">
        <v>1593</v>
      </c>
      <c r="B560" s="130" t="s">
        <v>1121</v>
      </c>
      <c r="C560" s="131" t="s">
        <v>1122</v>
      </c>
      <c r="D560" s="130" t="s">
        <v>14</v>
      </c>
      <c r="E560" s="132">
        <v>1.9599999999999999E-3</v>
      </c>
      <c r="F560" s="132">
        <v>1.931E-3</v>
      </c>
    </row>
    <row r="561" spans="1:6">
      <c r="A561" s="106" t="s">
        <v>1123</v>
      </c>
      <c r="B561" s="107" t="s">
        <v>1124</v>
      </c>
      <c r="C561" s="107" t="s">
        <v>1125</v>
      </c>
      <c r="D561" s="108" t="s">
        <v>309</v>
      </c>
      <c r="E561" s="269">
        <v>0.26579999999999998</v>
      </c>
      <c r="F561" s="270"/>
    </row>
    <row r="562" spans="1:6">
      <c r="A562" s="109" t="s">
        <v>1126</v>
      </c>
      <c r="B562" s="110" t="s">
        <v>0</v>
      </c>
      <c r="C562" s="111" t="s">
        <v>86</v>
      </c>
      <c r="D562" s="110" t="s">
        <v>10</v>
      </c>
      <c r="E562" s="112">
        <v>31.83</v>
      </c>
      <c r="F562" s="112">
        <v>8.4603999999999999</v>
      </c>
    </row>
    <row r="563" spans="1:6">
      <c r="A563" s="117" t="s">
        <v>1127</v>
      </c>
      <c r="B563" s="118" t="s">
        <v>11</v>
      </c>
      <c r="C563" s="119" t="s">
        <v>312</v>
      </c>
      <c r="D563" s="118" t="s">
        <v>10</v>
      </c>
      <c r="E563" s="120">
        <v>0.75</v>
      </c>
      <c r="F563" s="120">
        <v>0.19935</v>
      </c>
    </row>
    <row r="564" spans="1:6">
      <c r="A564" s="113" t="s">
        <v>1128</v>
      </c>
      <c r="B564" s="114" t="s">
        <v>765</v>
      </c>
      <c r="C564" s="115" t="s">
        <v>766</v>
      </c>
      <c r="D564" s="114" t="s">
        <v>313</v>
      </c>
      <c r="E564" s="116">
        <v>0.44</v>
      </c>
      <c r="F564" s="116">
        <v>0.116952</v>
      </c>
    </row>
    <row r="565" spans="1:6">
      <c r="A565" s="121" t="s">
        <v>1129</v>
      </c>
      <c r="B565" s="122" t="s">
        <v>317</v>
      </c>
      <c r="C565" s="123" t="s">
        <v>316</v>
      </c>
      <c r="D565" s="122" t="s">
        <v>313</v>
      </c>
      <c r="E565" s="124">
        <v>0.31</v>
      </c>
      <c r="F565" s="124">
        <v>8.2397999999999999E-2</v>
      </c>
    </row>
    <row r="566" spans="1:6">
      <c r="A566" s="125" t="s">
        <v>1130</v>
      </c>
      <c r="B566" s="126" t="s">
        <v>38</v>
      </c>
      <c r="C566" s="127" t="s">
        <v>39</v>
      </c>
      <c r="D566" s="126" t="s">
        <v>14</v>
      </c>
      <c r="E566" s="128">
        <v>8.9999999999999993E-3</v>
      </c>
      <c r="F566" s="128">
        <v>2.392E-3</v>
      </c>
    </row>
    <row r="567" spans="1:6">
      <c r="A567" s="106" t="s">
        <v>1131</v>
      </c>
      <c r="B567" s="107" t="s">
        <v>319</v>
      </c>
      <c r="C567" s="107" t="s">
        <v>1132</v>
      </c>
      <c r="D567" s="108" t="s">
        <v>16</v>
      </c>
      <c r="E567" s="267">
        <v>0.3075</v>
      </c>
      <c r="F567" s="268"/>
    </row>
    <row r="568" spans="1:6">
      <c r="A568" s="106" t="s">
        <v>1133</v>
      </c>
      <c r="B568" s="107" t="s">
        <v>1134</v>
      </c>
      <c r="C568" s="107" t="s">
        <v>1135</v>
      </c>
      <c r="D568" s="108" t="s">
        <v>292</v>
      </c>
      <c r="E568" s="269">
        <v>2.6579999999999999E-2</v>
      </c>
      <c r="F568" s="270"/>
    </row>
    <row r="569" spans="1:6">
      <c r="A569" s="109" t="s">
        <v>1594</v>
      </c>
      <c r="B569" s="110" t="s">
        <v>0</v>
      </c>
      <c r="C569" s="111" t="s">
        <v>86</v>
      </c>
      <c r="D569" s="110" t="s">
        <v>10</v>
      </c>
      <c r="E569" s="112">
        <v>31.61</v>
      </c>
      <c r="F569" s="112">
        <v>0.840194</v>
      </c>
    </row>
    <row r="570" spans="1:6">
      <c r="A570" s="117" t="s">
        <v>1595</v>
      </c>
      <c r="B570" s="118" t="s">
        <v>11</v>
      </c>
      <c r="C570" s="119" t="s">
        <v>312</v>
      </c>
      <c r="D570" s="118" t="s">
        <v>10</v>
      </c>
      <c r="E570" s="120">
        <v>0.79</v>
      </c>
      <c r="F570" s="120">
        <v>2.0997999999999999E-2</v>
      </c>
    </row>
    <row r="571" spans="1:6" ht="24">
      <c r="A571" s="113" t="s">
        <v>1596</v>
      </c>
      <c r="B571" s="114" t="s">
        <v>1123</v>
      </c>
      <c r="C571" s="115" t="s">
        <v>1136</v>
      </c>
      <c r="D571" s="114" t="s">
        <v>313</v>
      </c>
      <c r="E571" s="116">
        <v>1.1399999999999999</v>
      </c>
      <c r="F571" s="116">
        <v>3.0301000000000002E-2</v>
      </c>
    </row>
    <row r="572" spans="1:6">
      <c r="A572" s="125" t="s">
        <v>1597</v>
      </c>
      <c r="B572" s="126" t="s">
        <v>22</v>
      </c>
      <c r="C572" s="127" t="s">
        <v>23</v>
      </c>
      <c r="D572" s="126" t="s">
        <v>16</v>
      </c>
      <c r="E572" s="128">
        <v>0.79</v>
      </c>
      <c r="F572" s="128">
        <v>2.0997999999999999E-2</v>
      </c>
    </row>
    <row r="573" spans="1:6">
      <c r="A573" s="129" t="s">
        <v>1598</v>
      </c>
      <c r="B573" s="130" t="s">
        <v>1137</v>
      </c>
      <c r="C573" s="131" t="s">
        <v>1138</v>
      </c>
      <c r="D573" s="130" t="s">
        <v>14</v>
      </c>
      <c r="E573" s="132">
        <v>4.0000000000000002E-4</v>
      </c>
      <c r="F573" s="132">
        <v>1.1E-5</v>
      </c>
    </row>
    <row r="574" spans="1:6">
      <c r="A574" s="129" t="s">
        <v>1599</v>
      </c>
      <c r="B574" s="130" t="s">
        <v>1139</v>
      </c>
      <c r="C574" s="131" t="s">
        <v>1140</v>
      </c>
      <c r="D574" s="130" t="s">
        <v>14</v>
      </c>
      <c r="E574" s="132">
        <v>0.23</v>
      </c>
      <c r="F574" s="132">
        <v>6.1130000000000004E-3</v>
      </c>
    </row>
    <row r="575" spans="1:6">
      <c r="A575" s="129" t="s">
        <v>1600</v>
      </c>
      <c r="B575" s="130" t="s">
        <v>1141</v>
      </c>
      <c r="C575" s="131" t="s">
        <v>1142</v>
      </c>
      <c r="D575" s="130" t="s">
        <v>14</v>
      </c>
      <c r="E575" s="132">
        <v>0.04</v>
      </c>
      <c r="F575" s="132">
        <v>1.0629999999999999E-3</v>
      </c>
    </row>
    <row r="576" spans="1:6">
      <c r="A576" s="129" t="s">
        <v>1601</v>
      </c>
      <c r="B576" s="130" t="s">
        <v>1143</v>
      </c>
      <c r="C576" s="131" t="s">
        <v>1144</v>
      </c>
      <c r="D576" s="130" t="s">
        <v>14</v>
      </c>
      <c r="E576" s="132">
        <v>0.06</v>
      </c>
      <c r="F576" s="132">
        <v>1.5950000000000001E-3</v>
      </c>
    </row>
    <row r="577" spans="1:6" ht="51">
      <c r="A577" s="106" t="s">
        <v>1145</v>
      </c>
      <c r="B577" s="107" t="s">
        <v>1146</v>
      </c>
      <c r="C577" s="107" t="s">
        <v>1147</v>
      </c>
      <c r="D577" s="108" t="s">
        <v>1148</v>
      </c>
      <c r="E577" s="269">
        <v>0.26579999999999998</v>
      </c>
      <c r="F577" s="270"/>
    </row>
    <row r="578" spans="1:6">
      <c r="A578" s="109" t="s">
        <v>1602</v>
      </c>
      <c r="B578" s="110" t="s">
        <v>0</v>
      </c>
      <c r="C578" s="111" t="s">
        <v>86</v>
      </c>
      <c r="D578" s="110" t="s">
        <v>10</v>
      </c>
      <c r="E578" s="112">
        <v>38.53</v>
      </c>
      <c r="F578" s="112">
        <v>10.241300000000001</v>
      </c>
    </row>
    <row r="579" spans="1:6">
      <c r="A579" s="117" t="s">
        <v>1603</v>
      </c>
      <c r="B579" s="118" t="s">
        <v>11</v>
      </c>
      <c r="C579" s="119" t="s">
        <v>312</v>
      </c>
      <c r="D579" s="118" t="s">
        <v>10</v>
      </c>
      <c r="E579" s="120">
        <v>1.19</v>
      </c>
      <c r="F579" s="120">
        <v>0.31630200000000003</v>
      </c>
    </row>
    <row r="580" spans="1:6">
      <c r="A580" s="113" t="s">
        <v>1604</v>
      </c>
      <c r="B580" s="114" t="s">
        <v>718</v>
      </c>
      <c r="C580" s="115" t="s">
        <v>719</v>
      </c>
      <c r="D580" s="114" t="s">
        <v>313</v>
      </c>
      <c r="E580" s="116">
        <v>2.41</v>
      </c>
      <c r="F580" s="116">
        <v>0.64057799999999998</v>
      </c>
    </row>
    <row r="581" spans="1:6" ht="24">
      <c r="A581" s="121" t="s">
        <v>1605</v>
      </c>
      <c r="B581" s="122" t="s">
        <v>532</v>
      </c>
      <c r="C581" s="123" t="s">
        <v>533</v>
      </c>
      <c r="D581" s="122" t="s">
        <v>313</v>
      </c>
      <c r="E581" s="124">
        <v>0.5</v>
      </c>
      <c r="F581" s="124">
        <v>0.13289999999999999</v>
      </c>
    </row>
    <row r="582" spans="1:6" ht="24">
      <c r="A582" s="121" t="s">
        <v>1606</v>
      </c>
      <c r="B582" s="122" t="s">
        <v>369</v>
      </c>
      <c r="C582" s="123" t="s">
        <v>370</v>
      </c>
      <c r="D582" s="122" t="s">
        <v>313</v>
      </c>
      <c r="E582" s="124">
        <v>0.28999999999999998</v>
      </c>
      <c r="F582" s="124">
        <v>7.7081999999999998E-2</v>
      </c>
    </row>
    <row r="583" spans="1:6">
      <c r="A583" s="121" t="s">
        <v>1607</v>
      </c>
      <c r="B583" s="122" t="s">
        <v>317</v>
      </c>
      <c r="C583" s="123" t="s">
        <v>316</v>
      </c>
      <c r="D583" s="122" t="s">
        <v>313</v>
      </c>
      <c r="E583" s="124">
        <v>0.4</v>
      </c>
      <c r="F583" s="124">
        <v>0.10632</v>
      </c>
    </row>
    <row r="584" spans="1:6">
      <c r="A584" s="125" t="s">
        <v>1608</v>
      </c>
      <c r="B584" s="126" t="s">
        <v>1149</v>
      </c>
      <c r="C584" s="127" t="s">
        <v>1150</v>
      </c>
      <c r="D584" s="126" t="s">
        <v>36</v>
      </c>
      <c r="E584" s="128">
        <v>645</v>
      </c>
      <c r="F584" s="128">
        <v>171.441</v>
      </c>
    </row>
    <row r="585" spans="1:6">
      <c r="A585" s="129" t="s">
        <v>1609</v>
      </c>
      <c r="B585" s="130" t="s">
        <v>1151</v>
      </c>
      <c r="C585" s="131" t="s">
        <v>1152</v>
      </c>
      <c r="D585" s="130" t="s">
        <v>36</v>
      </c>
      <c r="E585" s="132">
        <v>81</v>
      </c>
      <c r="F585" s="132">
        <v>21.529800000000002</v>
      </c>
    </row>
    <row r="586" spans="1:6">
      <c r="A586" s="106" t="s">
        <v>1153</v>
      </c>
      <c r="B586" s="107" t="s">
        <v>319</v>
      </c>
      <c r="C586" s="107" t="s">
        <v>1610</v>
      </c>
      <c r="D586" s="108" t="s">
        <v>30</v>
      </c>
      <c r="E586" s="267">
        <v>27.9</v>
      </c>
      <c r="F586" s="268"/>
    </row>
    <row r="587" spans="1:6">
      <c r="A587" s="106" t="s">
        <v>1154</v>
      </c>
      <c r="B587" s="107" t="s">
        <v>319</v>
      </c>
      <c r="C587" s="107" t="s">
        <v>1155</v>
      </c>
      <c r="D587" s="108" t="s">
        <v>30</v>
      </c>
      <c r="E587" s="267">
        <v>6.18</v>
      </c>
      <c r="F587" s="268"/>
    </row>
    <row r="588" spans="1:6" ht="51">
      <c r="A588" s="106" t="s">
        <v>1156</v>
      </c>
      <c r="B588" s="107" t="s">
        <v>1157</v>
      </c>
      <c r="C588" s="107" t="s">
        <v>1158</v>
      </c>
      <c r="D588" s="108" t="s">
        <v>1159</v>
      </c>
      <c r="E588" s="269">
        <v>5.3999999999999999E-2</v>
      </c>
      <c r="F588" s="270"/>
    </row>
    <row r="589" spans="1:6">
      <c r="A589" s="109" t="s">
        <v>1160</v>
      </c>
      <c r="B589" s="110" t="s">
        <v>0</v>
      </c>
      <c r="C589" s="111" t="s">
        <v>86</v>
      </c>
      <c r="D589" s="110" t="s">
        <v>10</v>
      </c>
      <c r="E589" s="112">
        <v>63</v>
      </c>
      <c r="F589" s="112">
        <v>3.4020000000000001</v>
      </c>
    </row>
    <row r="590" spans="1:6">
      <c r="A590" s="117" t="s">
        <v>1161</v>
      </c>
      <c r="B590" s="118" t="s">
        <v>11</v>
      </c>
      <c r="C590" s="119" t="s">
        <v>312</v>
      </c>
      <c r="D590" s="118" t="s">
        <v>10</v>
      </c>
      <c r="E590" s="120">
        <v>0.43</v>
      </c>
      <c r="F590" s="120">
        <v>2.3220000000000001E-2</v>
      </c>
    </row>
    <row r="591" spans="1:6">
      <c r="A591" s="113" t="s">
        <v>1162</v>
      </c>
      <c r="B591" s="114" t="s">
        <v>317</v>
      </c>
      <c r="C591" s="115" t="s">
        <v>316</v>
      </c>
      <c r="D591" s="114" t="s">
        <v>313</v>
      </c>
      <c r="E591" s="116">
        <v>0.43</v>
      </c>
      <c r="F591" s="116">
        <v>2.3220000000000001E-2</v>
      </c>
    </row>
    <row r="592" spans="1:6">
      <c r="A592" s="125" t="s">
        <v>1163</v>
      </c>
      <c r="B592" s="126" t="s">
        <v>1164</v>
      </c>
      <c r="C592" s="127" t="s">
        <v>1165</v>
      </c>
      <c r="D592" s="126" t="s">
        <v>14</v>
      </c>
      <c r="E592" s="128">
        <v>9.5000000000000001E-2</v>
      </c>
      <c r="F592" s="128">
        <v>5.13E-3</v>
      </c>
    </row>
    <row r="593" spans="1:6">
      <c r="A593" s="129" t="s">
        <v>1166</v>
      </c>
      <c r="B593" s="130" t="s">
        <v>1167</v>
      </c>
      <c r="C593" s="131" t="s">
        <v>1168</v>
      </c>
      <c r="D593" s="130" t="s">
        <v>14</v>
      </c>
      <c r="E593" s="132">
        <v>2.9999999999999997E-4</v>
      </c>
      <c r="F593" s="132">
        <v>1.5999999999999999E-5</v>
      </c>
    </row>
    <row r="594" spans="1:6">
      <c r="A594" s="129" t="s">
        <v>1169</v>
      </c>
      <c r="B594" s="130" t="s">
        <v>1170</v>
      </c>
      <c r="C594" s="131" t="s">
        <v>1171</v>
      </c>
      <c r="D594" s="130" t="s">
        <v>35</v>
      </c>
      <c r="E594" s="132">
        <v>113</v>
      </c>
      <c r="F594" s="132">
        <v>6.1020000000000003</v>
      </c>
    </row>
    <row r="595" spans="1:6">
      <c r="A595" s="106" t="s">
        <v>1172</v>
      </c>
      <c r="B595" s="107" t="s">
        <v>319</v>
      </c>
      <c r="C595" s="107" t="s">
        <v>1173</v>
      </c>
      <c r="D595" s="108" t="s">
        <v>36</v>
      </c>
      <c r="E595" s="267">
        <v>4</v>
      </c>
      <c r="F595" s="268"/>
    </row>
    <row r="596" spans="1:6" ht="51">
      <c r="A596" s="106" t="s">
        <v>1174</v>
      </c>
      <c r="B596" s="107" t="s">
        <v>1063</v>
      </c>
      <c r="C596" s="107" t="s">
        <v>1064</v>
      </c>
      <c r="D596" s="108" t="s">
        <v>309</v>
      </c>
      <c r="E596" s="269">
        <v>6.2E-2</v>
      </c>
      <c r="F596" s="270"/>
    </row>
    <row r="597" spans="1:6">
      <c r="A597" s="109" t="s">
        <v>1611</v>
      </c>
      <c r="B597" s="110" t="s">
        <v>0</v>
      </c>
      <c r="C597" s="111" t="s">
        <v>86</v>
      </c>
      <c r="D597" s="110" t="s">
        <v>10</v>
      </c>
      <c r="E597" s="112">
        <v>112.75</v>
      </c>
      <c r="F597" s="112">
        <v>6.9904999999999999</v>
      </c>
    </row>
    <row r="598" spans="1:6">
      <c r="A598" s="117" t="s">
        <v>1612</v>
      </c>
      <c r="B598" s="118" t="s">
        <v>11</v>
      </c>
      <c r="C598" s="119" t="s">
        <v>312</v>
      </c>
      <c r="D598" s="118" t="s">
        <v>10</v>
      </c>
      <c r="E598" s="120">
        <v>0.27</v>
      </c>
      <c r="F598" s="120">
        <v>1.6740000000000001E-2</v>
      </c>
    </row>
    <row r="599" spans="1:6" ht="24">
      <c r="A599" s="113" t="s">
        <v>1613</v>
      </c>
      <c r="B599" s="114" t="s">
        <v>532</v>
      </c>
      <c r="C599" s="115" t="s">
        <v>533</v>
      </c>
      <c r="D599" s="114" t="s">
        <v>313</v>
      </c>
      <c r="E599" s="116">
        <v>0.2</v>
      </c>
      <c r="F599" s="116">
        <v>1.24E-2</v>
      </c>
    </row>
    <row r="600" spans="1:6">
      <c r="A600" s="121" t="s">
        <v>1614</v>
      </c>
      <c r="B600" s="122" t="s">
        <v>317</v>
      </c>
      <c r="C600" s="123" t="s">
        <v>316</v>
      </c>
      <c r="D600" s="122" t="s">
        <v>313</v>
      </c>
      <c r="E600" s="124">
        <v>7.0000000000000007E-2</v>
      </c>
      <c r="F600" s="124">
        <v>4.3400000000000001E-3</v>
      </c>
    </row>
    <row r="601" spans="1:6">
      <c r="A601" s="125" t="s">
        <v>1615</v>
      </c>
      <c r="B601" s="126" t="s">
        <v>1065</v>
      </c>
      <c r="C601" s="127" t="s">
        <v>1066</v>
      </c>
      <c r="D601" s="126" t="s">
        <v>14</v>
      </c>
      <c r="E601" s="128">
        <v>4.0000000000000001E-3</v>
      </c>
      <c r="F601" s="128">
        <v>2.4800000000000001E-4</v>
      </c>
    </row>
    <row r="602" spans="1:6">
      <c r="A602" s="129" t="s">
        <v>1616</v>
      </c>
      <c r="B602" s="130" t="s">
        <v>1167</v>
      </c>
      <c r="C602" s="131" t="s">
        <v>1168</v>
      </c>
      <c r="D602" s="130" t="s">
        <v>14</v>
      </c>
      <c r="E602" s="132">
        <v>1.2E-2</v>
      </c>
      <c r="F602" s="132">
        <v>7.4399999999999998E-4</v>
      </c>
    </row>
    <row r="603" spans="1:6">
      <c r="A603" s="129" t="s">
        <v>1617</v>
      </c>
      <c r="B603" s="130" t="s">
        <v>1067</v>
      </c>
      <c r="C603" s="131" t="s">
        <v>1068</v>
      </c>
      <c r="D603" s="130" t="s">
        <v>14</v>
      </c>
      <c r="E603" s="132">
        <v>0.56999999999999995</v>
      </c>
      <c r="F603" s="132">
        <v>3.5340000000000003E-2</v>
      </c>
    </row>
    <row r="604" spans="1:6">
      <c r="A604" s="164"/>
      <c r="B604" s="165"/>
      <c r="C604" s="280" t="s">
        <v>1175</v>
      </c>
      <c r="D604" s="280"/>
      <c r="E604" s="165"/>
      <c r="F604" s="166"/>
    </row>
    <row r="605" spans="1:6" ht="25.5">
      <c r="A605" s="106" t="s">
        <v>1176</v>
      </c>
      <c r="B605" s="107" t="s">
        <v>1177</v>
      </c>
      <c r="C605" s="107" t="s">
        <v>1178</v>
      </c>
      <c r="D605" s="108" t="s">
        <v>36</v>
      </c>
      <c r="E605" s="269">
        <v>1</v>
      </c>
      <c r="F605" s="270"/>
    </row>
    <row r="606" spans="1:6">
      <c r="A606" s="109" t="s">
        <v>1179</v>
      </c>
      <c r="B606" s="110" t="s">
        <v>0</v>
      </c>
      <c r="C606" s="111" t="s">
        <v>86</v>
      </c>
      <c r="D606" s="110" t="s">
        <v>10</v>
      </c>
      <c r="E606" s="112">
        <v>2.77</v>
      </c>
      <c r="F606" s="112">
        <v>2.77</v>
      </c>
    </row>
    <row r="607" spans="1:6">
      <c r="A607" s="117" t="s">
        <v>1180</v>
      </c>
      <c r="B607" s="118" t="s">
        <v>11</v>
      </c>
      <c r="C607" s="119" t="s">
        <v>312</v>
      </c>
      <c r="D607" s="118" t="s">
        <v>10</v>
      </c>
      <c r="E607" s="120">
        <v>0.02</v>
      </c>
      <c r="F607" s="120">
        <v>0.02</v>
      </c>
    </row>
    <row r="608" spans="1:6" ht="24">
      <c r="A608" s="113" t="s">
        <v>1181</v>
      </c>
      <c r="B608" s="114" t="s">
        <v>381</v>
      </c>
      <c r="C608" s="115" t="s">
        <v>382</v>
      </c>
      <c r="D608" s="114" t="s">
        <v>313</v>
      </c>
      <c r="E608" s="116">
        <v>0.01</v>
      </c>
      <c r="F608" s="116">
        <v>0.01</v>
      </c>
    </row>
    <row r="609" spans="1:6">
      <c r="A609" s="121" t="s">
        <v>1182</v>
      </c>
      <c r="B609" s="122" t="s">
        <v>385</v>
      </c>
      <c r="C609" s="123" t="s">
        <v>386</v>
      </c>
      <c r="D609" s="122" t="s">
        <v>313</v>
      </c>
      <c r="E609" s="124">
        <v>0.01</v>
      </c>
      <c r="F609" s="124">
        <v>0.01</v>
      </c>
    </row>
    <row r="610" spans="1:6">
      <c r="A610" s="121" t="s">
        <v>1618</v>
      </c>
      <c r="B610" s="122" t="s">
        <v>371</v>
      </c>
      <c r="C610" s="123" t="s">
        <v>372</v>
      </c>
      <c r="D610" s="122" t="s">
        <v>313</v>
      </c>
      <c r="E610" s="124">
        <v>0.23</v>
      </c>
      <c r="F610" s="124">
        <v>0.23</v>
      </c>
    </row>
    <row r="611" spans="1:6">
      <c r="A611" s="125" t="s">
        <v>1619</v>
      </c>
      <c r="B611" s="126" t="s">
        <v>1183</v>
      </c>
      <c r="C611" s="127" t="s">
        <v>189</v>
      </c>
      <c r="D611" s="126" t="s">
        <v>203</v>
      </c>
      <c r="E611" s="128">
        <v>0.04</v>
      </c>
      <c r="F611" s="128">
        <v>0.04</v>
      </c>
    </row>
    <row r="612" spans="1:6">
      <c r="A612" s="129" t="s">
        <v>1620</v>
      </c>
      <c r="B612" s="130" t="s">
        <v>1184</v>
      </c>
      <c r="C612" s="131" t="s">
        <v>1185</v>
      </c>
      <c r="D612" s="130" t="s">
        <v>31</v>
      </c>
      <c r="E612" s="132">
        <v>0.2</v>
      </c>
      <c r="F612" s="132">
        <v>0.2</v>
      </c>
    </row>
    <row r="613" spans="1:6">
      <c r="A613" s="129" t="s">
        <v>1621</v>
      </c>
      <c r="B613" s="130" t="s">
        <v>405</v>
      </c>
      <c r="C613" s="131" t="s">
        <v>406</v>
      </c>
      <c r="D613" s="130" t="s">
        <v>203</v>
      </c>
      <c r="E613" s="132">
        <v>0.02</v>
      </c>
      <c r="F613" s="132">
        <v>0.02</v>
      </c>
    </row>
    <row r="614" spans="1:6">
      <c r="A614" s="129" t="s">
        <v>1622</v>
      </c>
      <c r="B614" s="130" t="s">
        <v>1186</v>
      </c>
      <c r="C614" s="131" t="s">
        <v>1187</v>
      </c>
      <c r="D614" s="130" t="s">
        <v>36</v>
      </c>
      <c r="E614" s="132">
        <v>1</v>
      </c>
      <c r="F614" s="132">
        <v>1</v>
      </c>
    </row>
    <row r="615" spans="1:6">
      <c r="A615" s="129" t="s">
        <v>1623</v>
      </c>
      <c r="B615" s="130" t="s">
        <v>1188</v>
      </c>
      <c r="C615" s="131" t="s">
        <v>1189</v>
      </c>
      <c r="D615" s="130" t="s">
        <v>203</v>
      </c>
      <c r="E615" s="132">
        <v>0.04</v>
      </c>
      <c r="F615" s="132">
        <v>0.04</v>
      </c>
    </row>
    <row r="616" spans="1:6">
      <c r="A616" s="129" t="s">
        <v>1624</v>
      </c>
      <c r="B616" s="130" t="s">
        <v>1190</v>
      </c>
      <c r="C616" s="131" t="s">
        <v>1191</v>
      </c>
      <c r="D616" s="130" t="s">
        <v>31</v>
      </c>
      <c r="E616" s="132">
        <v>0.124</v>
      </c>
      <c r="F616" s="132">
        <v>0.124</v>
      </c>
    </row>
    <row r="617" spans="1:6" ht="24">
      <c r="A617" s="129" t="s">
        <v>1625</v>
      </c>
      <c r="B617" s="130" t="s">
        <v>1192</v>
      </c>
      <c r="C617" s="131" t="s">
        <v>1193</v>
      </c>
      <c r="D617" s="130" t="s">
        <v>31</v>
      </c>
      <c r="E617" s="132">
        <v>1.6E-2</v>
      </c>
      <c r="F617" s="132">
        <v>1.6E-2</v>
      </c>
    </row>
    <row r="618" spans="1:6" ht="63.75">
      <c r="A618" s="106" t="s">
        <v>1194</v>
      </c>
      <c r="B618" s="107" t="s">
        <v>319</v>
      </c>
      <c r="C618" s="107" t="s">
        <v>1195</v>
      </c>
      <c r="D618" s="108" t="s">
        <v>36</v>
      </c>
      <c r="E618" s="267">
        <v>1</v>
      </c>
      <c r="F618" s="268"/>
    </row>
    <row r="619" spans="1:6" ht="51">
      <c r="A619" s="106" t="s">
        <v>1196</v>
      </c>
      <c r="B619" s="107" t="s">
        <v>1197</v>
      </c>
      <c r="C619" s="107" t="s">
        <v>1198</v>
      </c>
      <c r="D619" s="108" t="s">
        <v>90</v>
      </c>
      <c r="E619" s="269">
        <v>0.04</v>
      </c>
      <c r="F619" s="270"/>
    </row>
    <row r="620" spans="1:6">
      <c r="A620" s="109" t="s">
        <v>1626</v>
      </c>
      <c r="B620" s="110" t="s">
        <v>0</v>
      </c>
      <c r="C620" s="111" t="s">
        <v>86</v>
      </c>
      <c r="D620" s="110" t="s">
        <v>10</v>
      </c>
      <c r="E620" s="112">
        <v>68.239999999999995</v>
      </c>
      <c r="F620" s="112">
        <v>2.7296</v>
      </c>
    </row>
    <row r="621" spans="1:6">
      <c r="A621" s="117" t="s">
        <v>1627</v>
      </c>
      <c r="B621" s="118" t="s">
        <v>11</v>
      </c>
      <c r="C621" s="119" t="s">
        <v>312</v>
      </c>
      <c r="D621" s="118" t="s">
        <v>10</v>
      </c>
      <c r="E621" s="120">
        <v>0.04</v>
      </c>
      <c r="F621" s="120">
        <v>1.6000000000000001E-3</v>
      </c>
    </row>
    <row r="622" spans="1:6" ht="24">
      <c r="A622" s="113" t="s">
        <v>1628</v>
      </c>
      <c r="B622" s="114" t="s">
        <v>381</v>
      </c>
      <c r="C622" s="115" t="s">
        <v>382</v>
      </c>
      <c r="D622" s="114" t="s">
        <v>313</v>
      </c>
      <c r="E622" s="116">
        <v>0.02</v>
      </c>
      <c r="F622" s="116">
        <v>8.0000000000000004E-4</v>
      </c>
    </row>
    <row r="623" spans="1:6">
      <c r="A623" s="121" t="s">
        <v>1629</v>
      </c>
      <c r="B623" s="122" t="s">
        <v>385</v>
      </c>
      <c r="C623" s="123" t="s">
        <v>386</v>
      </c>
      <c r="D623" s="122" t="s">
        <v>313</v>
      </c>
      <c r="E623" s="124">
        <v>0.02</v>
      </c>
      <c r="F623" s="124">
        <v>8.0000000000000004E-4</v>
      </c>
    </row>
    <row r="624" spans="1:6">
      <c r="A624" s="106" t="s">
        <v>1199</v>
      </c>
      <c r="B624" s="107" t="s">
        <v>319</v>
      </c>
      <c r="C624" s="107" t="s">
        <v>1200</v>
      </c>
      <c r="D624" s="108" t="s">
        <v>36</v>
      </c>
      <c r="E624" s="267">
        <v>2</v>
      </c>
      <c r="F624" s="268"/>
    </row>
    <row r="625" spans="1:6">
      <c r="A625" s="106" t="s">
        <v>1201</v>
      </c>
      <c r="B625" s="107" t="s">
        <v>319</v>
      </c>
      <c r="C625" s="107" t="s">
        <v>1202</v>
      </c>
      <c r="D625" s="108" t="s">
        <v>36</v>
      </c>
      <c r="E625" s="267">
        <v>2</v>
      </c>
      <c r="F625" s="268"/>
    </row>
    <row r="626" spans="1:6" ht="25.5">
      <c r="A626" s="106" t="s">
        <v>1203</v>
      </c>
      <c r="B626" s="107" t="s">
        <v>1204</v>
      </c>
      <c r="C626" s="107" t="s">
        <v>1205</v>
      </c>
      <c r="D626" s="108" t="s">
        <v>203</v>
      </c>
      <c r="E626" s="269">
        <v>0.04</v>
      </c>
      <c r="F626" s="270"/>
    </row>
    <row r="627" spans="1:6">
      <c r="A627" s="109" t="s">
        <v>1206</v>
      </c>
      <c r="B627" s="110" t="s">
        <v>0</v>
      </c>
      <c r="C627" s="111" t="s">
        <v>86</v>
      </c>
      <c r="D627" s="110" t="s">
        <v>10</v>
      </c>
      <c r="E627" s="112">
        <v>32.200000000000003</v>
      </c>
      <c r="F627" s="112">
        <v>1.288</v>
      </c>
    </row>
    <row r="628" spans="1:6">
      <c r="A628" s="117" t="s">
        <v>1207</v>
      </c>
      <c r="B628" s="118" t="s">
        <v>11</v>
      </c>
      <c r="C628" s="119" t="s">
        <v>312</v>
      </c>
      <c r="D628" s="118" t="s">
        <v>10</v>
      </c>
      <c r="E628" s="120">
        <v>0.08</v>
      </c>
      <c r="F628" s="120">
        <v>3.2000000000000002E-3</v>
      </c>
    </row>
    <row r="629" spans="1:6" ht="24">
      <c r="A629" s="113" t="s">
        <v>1208</v>
      </c>
      <c r="B629" s="114" t="s">
        <v>381</v>
      </c>
      <c r="C629" s="115" t="s">
        <v>382</v>
      </c>
      <c r="D629" s="114" t="s">
        <v>313</v>
      </c>
      <c r="E629" s="116">
        <v>0.04</v>
      </c>
      <c r="F629" s="116">
        <v>1.6000000000000001E-3</v>
      </c>
    </row>
    <row r="630" spans="1:6">
      <c r="A630" s="121" t="s">
        <v>1209</v>
      </c>
      <c r="B630" s="122" t="s">
        <v>385</v>
      </c>
      <c r="C630" s="123" t="s">
        <v>386</v>
      </c>
      <c r="D630" s="122" t="s">
        <v>313</v>
      </c>
      <c r="E630" s="124">
        <v>0.04</v>
      </c>
      <c r="F630" s="124">
        <v>1.6000000000000001E-3</v>
      </c>
    </row>
    <row r="631" spans="1:6">
      <c r="A631" s="125" t="s">
        <v>1210</v>
      </c>
      <c r="B631" s="126" t="s">
        <v>1211</v>
      </c>
      <c r="C631" s="127" t="s">
        <v>1212</v>
      </c>
      <c r="D631" s="126" t="s">
        <v>14</v>
      </c>
      <c r="E631" s="128">
        <v>3.15E-3</v>
      </c>
      <c r="F631" s="128">
        <v>1.26E-4</v>
      </c>
    </row>
    <row r="632" spans="1:6">
      <c r="A632" s="129" t="s">
        <v>1213</v>
      </c>
      <c r="B632" s="130" t="s">
        <v>416</v>
      </c>
      <c r="C632" s="131" t="s">
        <v>417</v>
      </c>
      <c r="D632" s="130" t="s">
        <v>36</v>
      </c>
      <c r="E632" s="132">
        <v>102</v>
      </c>
      <c r="F632" s="132">
        <v>4.08</v>
      </c>
    </row>
    <row r="633" spans="1:6">
      <c r="A633" s="106" t="s">
        <v>1214</v>
      </c>
      <c r="B633" s="107" t="s">
        <v>319</v>
      </c>
      <c r="C633" s="107" t="s">
        <v>1215</v>
      </c>
      <c r="D633" s="108" t="s">
        <v>36</v>
      </c>
      <c r="E633" s="267">
        <v>4</v>
      </c>
      <c r="F633" s="268"/>
    </row>
    <row r="634" spans="1:6" ht="25.5">
      <c r="A634" s="106" t="s">
        <v>1216</v>
      </c>
      <c r="B634" s="107" t="s">
        <v>1217</v>
      </c>
      <c r="C634" s="107" t="s">
        <v>1218</v>
      </c>
      <c r="D634" s="108" t="s">
        <v>203</v>
      </c>
      <c r="E634" s="269">
        <v>7.0000000000000007E-2</v>
      </c>
      <c r="F634" s="270"/>
    </row>
    <row r="635" spans="1:6">
      <c r="A635" s="109" t="s">
        <v>1630</v>
      </c>
      <c r="B635" s="110" t="s">
        <v>0</v>
      </c>
      <c r="C635" s="111" t="s">
        <v>86</v>
      </c>
      <c r="D635" s="110" t="s">
        <v>10</v>
      </c>
      <c r="E635" s="112">
        <v>38.1</v>
      </c>
      <c r="F635" s="112">
        <v>2.6669999999999998</v>
      </c>
    </row>
    <row r="636" spans="1:6">
      <c r="A636" s="117" t="s">
        <v>1631</v>
      </c>
      <c r="B636" s="118" t="s">
        <v>11</v>
      </c>
      <c r="C636" s="119" t="s">
        <v>312</v>
      </c>
      <c r="D636" s="118" t="s">
        <v>10</v>
      </c>
      <c r="E636" s="120">
        <v>0.08</v>
      </c>
      <c r="F636" s="120">
        <v>5.5999999999999999E-3</v>
      </c>
    </row>
    <row r="637" spans="1:6" ht="24">
      <c r="A637" s="113" t="s">
        <v>1632</v>
      </c>
      <c r="B637" s="114" t="s">
        <v>381</v>
      </c>
      <c r="C637" s="115" t="s">
        <v>382</v>
      </c>
      <c r="D637" s="114" t="s">
        <v>313</v>
      </c>
      <c r="E637" s="116">
        <v>0.04</v>
      </c>
      <c r="F637" s="116">
        <v>2.8E-3</v>
      </c>
    </row>
    <row r="638" spans="1:6">
      <c r="A638" s="121" t="s">
        <v>1633</v>
      </c>
      <c r="B638" s="122" t="s">
        <v>385</v>
      </c>
      <c r="C638" s="123" t="s">
        <v>386</v>
      </c>
      <c r="D638" s="122" t="s">
        <v>313</v>
      </c>
      <c r="E638" s="124">
        <v>0.04</v>
      </c>
      <c r="F638" s="124">
        <v>2.8E-3</v>
      </c>
    </row>
    <row r="639" spans="1:6">
      <c r="A639" s="125" t="s">
        <v>1634</v>
      </c>
      <c r="B639" s="126" t="s">
        <v>387</v>
      </c>
      <c r="C639" s="127" t="s">
        <v>388</v>
      </c>
      <c r="D639" s="126" t="s">
        <v>31</v>
      </c>
      <c r="E639" s="128">
        <v>1.5</v>
      </c>
      <c r="F639" s="128">
        <v>0.105</v>
      </c>
    </row>
    <row r="640" spans="1:6">
      <c r="A640" s="129" t="s">
        <v>1635</v>
      </c>
      <c r="B640" s="130" t="s">
        <v>1211</v>
      </c>
      <c r="C640" s="131" t="s">
        <v>1212</v>
      </c>
      <c r="D640" s="130" t="s">
        <v>14</v>
      </c>
      <c r="E640" s="132">
        <v>3.15E-3</v>
      </c>
      <c r="F640" s="132">
        <v>2.2000000000000001E-4</v>
      </c>
    </row>
    <row r="641" spans="1:6">
      <c r="A641" s="129" t="s">
        <v>1636</v>
      </c>
      <c r="B641" s="130" t="s">
        <v>416</v>
      </c>
      <c r="C641" s="131" t="s">
        <v>417</v>
      </c>
      <c r="D641" s="130" t="s">
        <v>36</v>
      </c>
      <c r="E641" s="132">
        <v>102</v>
      </c>
      <c r="F641" s="132">
        <v>7.14</v>
      </c>
    </row>
    <row r="642" spans="1:6" ht="24">
      <c r="A642" s="129" t="s">
        <v>1637</v>
      </c>
      <c r="B642" s="130" t="s">
        <v>1192</v>
      </c>
      <c r="C642" s="131" t="s">
        <v>1193</v>
      </c>
      <c r="D642" s="130" t="s">
        <v>31</v>
      </c>
      <c r="E642" s="132">
        <v>0.42</v>
      </c>
      <c r="F642" s="132">
        <v>2.9399999999999999E-2</v>
      </c>
    </row>
    <row r="643" spans="1:6">
      <c r="A643" s="106" t="s">
        <v>1219</v>
      </c>
      <c r="B643" s="107" t="s">
        <v>319</v>
      </c>
      <c r="C643" s="107" t="s">
        <v>1220</v>
      </c>
      <c r="D643" s="108" t="s">
        <v>36</v>
      </c>
      <c r="E643" s="267">
        <v>7</v>
      </c>
      <c r="F643" s="268"/>
    </row>
    <row r="644" spans="1:6">
      <c r="A644" s="106" t="s">
        <v>1221</v>
      </c>
      <c r="B644" s="107" t="s">
        <v>319</v>
      </c>
      <c r="C644" s="107" t="s">
        <v>1222</v>
      </c>
      <c r="D644" s="108" t="s">
        <v>36</v>
      </c>
      <c r="E644" s="267">
        <v>4</v>
      </c>
      <c r="F644" s="268"/>
    </row>
    <row r="645" spans="1:6">
      <c r="A645" s="106" t="s">
        <v>1223</v>
      </c>
      <c r="B645" s="107" t="s">
        <v>319</v>
      </c>
      <c r="C645" s="107" t="s">
        <v>1224</v>
      </c>
      <c r="D645" s="108" t="s">
        <v>36</v>
      </c>
      <c r="E645" s="267">
        <v>11</v>
      </c>
      <c r="F645" s="268"/>
    </row>
    <row r="646" spans="1:6" ht="25.5">
      <c r="A646" s="106" t="s">
        <v>1225</v>
      </c>
      <c r="B646" s="107" t="s">
        <v>391</v>
      </c>
      <c r="C646" s="107" t="s">
        <v>392</v>
      </c>
      <c r="D646" s="108" t="s">
        <v>278</v>
      </c>
      <c r="E646" s="269">
        <v>0.78</v>
      </c>
      <c r="F646" s="270"/>
    </row>
    <row r="647" spans="1:6">
      <c r="A647" s="109" t="s">
        <v>1638</v>
      </c>
      <c r="B647" s="110" t="s">
        <v>0</v>
      </c>
      <c r="C647" s="111" t="s">
        <v>86</v>
      </c>
      <c r="D647" s="110" t="s">
        <v>10</v>
      </c>
      <c r="E647" s="112">
        <v>18.7</v>
      </c>
      <c r="F647" s="112">
        <v>14.586</v>
      </c>
    </row>
    <row r="648" spans="1:6">
      <c r="A648" s="117" t="s">
        <v>1639</v>
      </c>
      <c r="B648" s="118" t="s">
        <v>11</v>
      </c>
      <c r="C648" s="119" t="s">
        <v>312</v>
      </c>
      <c r="D648" s="118" t="s">
        <v>10</v>
      </c>
      <c r="E648" s="120">
        <v>5.56</v>
      </c>
      <c r="F648" s="120">
        <v>4.3368000000000002</v>
      </c>
    </row>
    <row r="649" spans="1:6">
      <c r="A649" s="113" t="s">
        <v>1640</v>
      </c>
      <c r="B649" s="114" t="s">
        <v>393</v>
      </c>
      <c r="C649" s="115" t="s">
        <v>394</v>
      </c>
      <c r="D649" s="114" t="s">
        <v>313</v>
      </c>
      <c r="E649" s="116">
        <v>4.38</v>
      </c>
      <c r="F649" s="116">
        <v>3.4163999999999999</v>
      </c>
    </row>
    <row r="650" spans="1:6" ht="24">
      <c r="A650" s="121" t="s">
        <v>1641</v>
      </c>
      <c r="B650" s="122" t="s">
        <v>381</v>
      </c>
      <c r="C650" s="123" t="s">
        <v>382</v>
      </c>
      <c r="D650" s="122" t="s">
        <v>313</v>
      </c>
      <c r="E650" s="124">
        <v>0.59</v>
      </c>
      <c r="F650" s="124">
        <v>0.4602</v>
      </c>
    </row>
    <row r="651" spans="1:6">
      <c r="A651" s="121" t="s">
        <v>1642</v>
      </c>
      <c r="B651" s="122" t="s">
        <v>395</v>
      </c>
      <c r="C651" s="123" t="s">
        <v>396</v>
      </c>
      <c r="D651" s="122" t="s">
        <v>313</v>
      </c>
      <c r="E651" s="124">
        <v>4.38</v>
      </c>
      <c r="F651" s="124">
        <v>3.4163999999999999</v>
      </c>
    </row>
    <row r="652" spans="1:6">
      <c r="A652" s="121" t="s">
        <v>1643</v>
      </c>
      <c r="B652" s="122" t="s">
        <v>385</v>
      </c>
      <c r="C652" s="123" t="s">
        <v>386</v>
      </c>
      <c r="D652" s="122" t="s">
        <v>313</v>
      </c>
      <c r="E652" s="124">
        <v>0.59</v>
      </c>
      <c r="F652" s="124">
        <v>0.4602</v>
      </c>
    </row>
    <row r="653" spans="1:6">
      <c r="A653" s="125" t="s">
        <v>1644</v>
      </c>
      <c r="B653" s="126" t="s">
        <v>397</v>
      </c>
      <c r="C653" s="127" t="s">
        <v>398</v>
      </c>
      <c r="D653" s="126" t="s">
        <v>14</v>
      </c>
      <c r="E653" s="128">
        <v>7.2000000000000005E-4</v>
      </c>
      <c r="F653" s="128">
        <v>5.62E-4</v>
      </c>
    </row>
    <row r="654" spans="1:6" ht="24">
      <c r="A654" s="129" t="s">
        <v>1645</v>
      </c>
      <c r="B654" s="130" t="s">
        <v>399</v>
      </c>
      <c r="C654" s="131" t="s">
        <v>400</v>
      </c>
      <c r="D654" s="130" t="s">
        <v>14</v>
      </c>
      <c r="E654" s="132">
        <v>1E-4</v>
      </c>
      <c r="F654" s="132">
        <v>7.7999999999999999E-5</v>
      </c>
    </row>
    <row r="655" spans="1:6">
      <c r="A655" s="129" t="s">
        <v>1646</v>
      </c>
      <c r="B655" s="130" t="s">
        <v>401</v>
      </c>
      <c r="C655" s="131" t="s">
        <v>402</v>
      </c>
      <c r="D655" s="130" t="s">
        <v>14</v>
      </c>
      <c r="E655" s="132">
        <v>1.1E-4</v>
      </c>
      <c r="F655" s="132">
        <v>8.6000000000000003E-5</v>
      </c>
    </row>
    <row r="656" spans="1:6" ht="24">
      <c r="A656" s="129" t="s">
        <v>1647</v>
      </c>
      <c r="B656" s="130" t="s">
        <v>403</v>
      </c>
      <c r="C656" s="131" t="s">
        <v>404</v>
      </c>
      <c r="D656" s="130" t="s">
        <v>14</v>
      </c>
      <c r="E656" s="132">
        <v>6.2E-4</v>
      </c>
      <c r="F656" s="132">
        <v>4.84E-4</v>
      </c>
    </row>
    <row r="657" spans="1:6" ht="24">
      <c r="A657" s="129" t="s">
        <v>1648</v>
      </c>
      <c r="B657" s="130" t="s">
        <v>405</v>
      </c>
      <c r="C657" s="131" t="s">
        <v>406</v>
      </c>
      <c r="D657" s="130" t="s">
        <v>203</v>
      </c>
      <c r="E657" s="132">
        <v>0.1</v>
      </c>
      <c r="F657" s="132">
        <v>7.8E-2</v>
      </c>
    </row>
    <row r="658" spans="1:6" ht="24">
      <c r="A658" s="129" t="s">
        <v>1649</v>
      </c>
      <c r="B658" s="130" t="s">
        <v>407</v>
      </c>
      <c r="C658" s="131" t="s">
        <v>408</v>
      </c>
      <c r="D658" s="130" t="s">
        <v>24</v>
      </c>
      <c r="E658" s="132">
        <v>2.0799999999999999E-2</v>
      </c>
      <c r="F658" s="132">
        <v>1.6223999999999999E-2</v>
      </c>
    </row>
    <row r="659" spans="1:6" ht="24">
      <c r="A659" s="129" t="s">
        <v>1650</v>
      </c>
      <c r="B659" s="130" t="s">
        <v>409</v>
      </c>
      <c r="C659" s="131" t="s">
        <v>410</v>
      </c>
      <c r="D659" s="130" t="s">
        <v>411</v>
      </c>
      <c r="E659" s="132">
        <v>1.8</v>
      </c>
      <c r="F659" s="132">
        <v>1.4039999999999999</v>
      </c>
    </row>
    <row r="660" spans="1:6" ht="24">
      <c r="A660" s="129" t="s">
        <v>1651</v>
      </c>
      <c r="B660" s="130" t="s">
        <v>412</v>
      </c>
      <c r="C660" s="131" t="s">
        <v>413</v>
      </c>
      <c r="D660" s="130" t="s">
        <v>278</v>
      </c>
      <c r="E660" s="132">
        <v>2.4500000000000001E-2</v>
      </c>
      <c r="F660" s="132">
        <v>1.9109999999999999E-2</v>
      </c>
    </row>
    <row r="661" spans="1:6" ht="24">
      <c r="A661" s="129" t="s">
        <v>1652</v>
      </c>
      <c r="B661" s="130" t="s">
        <v>414</v>
      </c>
      <c r="C661" s="131" t="s">
        <v>415</v>
      </c>
      <c r="D661" s="130" t="s">
        <v>31</v>
      </c>
      <c r="E661" s="132">
        <v>0.25</v>
      </c>
      <c r="F661" s="132">
        <v>0.19500000000000001</v>
      </c>
    </row>
    <row r="662" spans="1:6" ht="25.5">
      <c r="A662" s="106" t="s">
        <v>1226</v>
      </c>
      <c r="B662" s="107" t="s">
        <v>319</v>
      </c>
      <c r="C662" s="107" t="s">
        <v>1227</v>
      </c>
      <c r="D662" s="108" t="s">
        <v>35</v>
      </c>
      <c r="E662" s="267">
        <v>30</v>
      </c>
      <c r="F662" s="268"/>
    </row>
    <row r="663" spans="1:6" ht="25.5">
      <c r="A663" s="106" t="s">
        <v>1228</v>
      </c>
      <c r="B663" s="107" t="s">
        <v>319</v>
      </c>
      <c r="C663" s="107" t="s">
        <v>1229</v>
      </c>
      <c r="D663" s="108" t="s">
        <v>35</v>
      </c>
      <c r="E663" s="267">
        <v>48</v>
      </c>
      <c r="F663" s="268"/>
    </row>
    <row r="664" spans="1:6">
      <c r="A664" s="106" t="s">
        <v>1230</v>
      </c>
      <c r="B664" s="107" t="s">
        <v>319</v>
      </c>
      <c r="C664" s="107" t="s">
        <v>1231</v>
      </c>
      <c r="D664" s="108" t="s">
        <v>35</v>
      </c>
      <c r="E664" s="267">
        <v>32</v>
      </c>
      <c r="F664" s="268"/>
    </row>
    <row r="665" spans="1:6">
      <c r="A665" s="106" t="s">
        <v>435</v>
      </c>
      <c r="B665" s="107" t="s">
        <v>319</v>
      </c>
      <c r="C665" s="107" t="s">
        <v>1232</v>
      </c>
      <c r="D665" s="108" t="s">
        <v>35</v>
      </c>
      <c r="E665" s="267">
        <v>6</v>
      </c>
      <c r="F665" s="268"/>
    </row>
    <row r="666" spans="1:6">
      <c r="A666" s="106" t="s">
        <v>450</v>
      </c>
      <c r="B666" s="107" t="s">
        <v>319</v>
      </c>
      <c r="C666" s="107" t="s">
        <v>1233</v>
      </c>
      <c r="D666" s="108" t="s">
        <v>35</v>
      </c>
      <c r="E666" s="267">
        <v>75</v>
      </c>
      <c r="F666" s="268"/>
    </row>
    <row r="667" spans="1:6">
      <c r="A667" s="106" t="s">
        <v>1234</v>
      </c>
      <c r="B667" s="107" t="s">
        <v>319</v>
      </c>
      <c r="C667" s="107" t="s">
        <v>1235</v>
      </c>
      <c r="D667" s="108" t="s">
        <v>35</v>
      </c>
      <c r="E667" s="267">
        <v>1</v>
      </c>
      <c r="F667" s="268"/>
    </row>
    <row r="668" spans="1:6">
      <c r="A668" s="106" t="s">
        <v>1236</v>
      </c>
      <c r="B668" s="107" t="s">
        <v>319</v>
      </c>
      <c r="C668" s="107" t="s">
        <v>1237</v>
      </c>
      <c r="D668" s="108" t="s">
        <v>31</v>
      </c>
      <c r="E668" s="267">
        <v>0.2</v>
      </c>
      <c r="F668" s="268"/>
    </row>
    <row r="669" spans="1:6" ht="25.5">
      <c r="A669" s="106" t="s">
        <v>1238</v>
      </c>
      <c r="B669" s="107" t="s">
        <v>1239</v>
      </c>
      <c r="C669" s="107" t="s">
        <v>1240</v>
      </c>
      <c r="D669" s="108" t="s">
        <v>411</v>
      </c>
      <c r="E669" s="269">
        <v>2.4</v>
      </c>
      <c r="F669" s="270"/>
    </row>
    <row r="670" spans="1:6">
      <c r="A670" s="109" t="s">
        <v>1241</v>
      </c>
      <c r="B670" s="110" t="s">
        <v>0</v>
      </c>
      <c r="C670" s="111" t="s">
        <v>86</v>
      </c>
      <c r="D670" s="110" t="s">
        <v>10</v>
      </c>
      <c r="E670" s="112">
        <v>10.7</v>
      </c>
      <c r="F670" s="112">
        <v>25.68</v>
      </c>
    </row>
    <row r="671" spans="1:6">
      <c r="A671" s="117" t="s">
        <v>1242</v>
      </c>
      <c r="B671" s="118" t="s">
        <v>11</v>
      </c>
      <c r="C671" s="119" t="s">
        <v>312</v>
      </c>
      <c r="D671" s="118" t="s">
        <v>10</v>
      </c>
      <c r="E671" s="120">
        <v>0.38</v>
      </c>
      <c r="F671" s="120">
        <v>0.91200000000000003</v>
      </c>
    </row>
    <row r="672" spans="1:6" ht="24">
      <c r="A672" s="113" t="s">
        <v>1243</v>
      </c>
      <c r="B672" s="114" t="s">
        <v>381</v>
      </c>
      <c r="C672" s="115" t="s">
        <v>382</v>
      </c>
      <c r="D672" s="114" t="s">
        <v>313</v>
      </c>
      <c r="E672" s="116">
        <v>0.19</v>
      </c>
      <c r="F672" s="116">
        <v>0.45600000000000002</v>
      </c>
    </row>
    <row r="673" spans="1:6">
      <c r="A673" s="121" t="s">
        <v>1244</v>
      </c>
      <c r="B673" s="122" t="s">
        <v>383</v>
      </c>
      <c r="C673" s="123" t="s">
        <v>384</v>
      </c>
      <c r="D673" s="122" t="s">
        <v>313</v>
      </c>
      <c r="E673" s="124">
        <v>1.75</v>
      </c>
      <c r="F673" s="124">
        <v>4.2</v>
      </c>
    </row>
    <row r="674" spans="1:6">
      <c r="A674" s="121" t="s">
        <v>1245</v>
      </c>
      <c r="B674" s="122" t="s">
        <v>385</v>
      </c>
      <c r="C674" s="123" t="s">
        <v>386</v>
      </c>
      <c r="D674" s="122" t="s">
        <v>313</v>
      </c>
      <c r="E674" s="124">
        <v>0.19</v>
      </c>
      <c r="F674" s="124">
        <v>0.45600000000000002</v>
      </c>
    </row>
    <row r="675" spans="1:6">
      <c r="A675" s="125" t="s">
        <v>1246</v>
      </c>
      <c r="B675" s="126" t="s">
        <v>397</v>
      </c>
      <c r="C675" s="127" t="s">
        <v>398</v>
      </c>
      <c r="D675" s="126" t="s">
        <v>14</v>
      </c>
      <c r="E675" s="128">
        <v>2E-3</v>
      </c>
      <c r="F675" s="128">
        <v>4.7999999999999996E-3</v>
      </c>
    </row>
    <row r="676" spans="1:6">
      <c r="A676" s="129" t="s">
        <v>1247</v>
      </c>
      <c r="B676" s="130" t="s">
        <v>389</v>
      </c>
      <c r="C676" s="131" t="s">
        <v>390</v>
      </c>
      <c r="D676" s="130" t="s">
        <v>31</v>
      </c>
      <c r="E676" s="132">
        <v>0.65</v>
      </c>
      <c r="F676" s="132">
        <v>1.56</v>
      </c>
    </row>
    <row r="677" spans="1:6">
      <c r="A677" s="129" t="s">
        <v>1248</v>
      </c>
      <c r="B677" s="130" t="s">
        <v>1249</v>
      </c>
      <c r="C677" s="131" t="s">
        <v>1250</v>
      </c>
      <c r="D677" s="130" t="s">
        <v>14</v>
      </c>
      <c r="E677" s="132">
        <v>0.11600000000000001</v>
      </c>
      <c r="F677" s="132">
        <v>0.27839999999999998</v>
      </c>
    </row>
    <row r="678" spans="1:6" ht="25.5">
      <c r="A678" s="106" t="s">
        <v>364</v>
      </c>
      <c r="B678" s="107" t="s">
        <v>1251</v>
      </c>
      <c r="C678" s="107" t="s">
        <v>1252</v>
      </c>
      <c r="D678" s="108" t="s">
        <v>278</v>
      </c>
      <c r="E678" s="269">
        <v>0.03</v>
      </c>
      <c r="F678" s="270"/>
    </row>
    <row r="679" spans="1:6">
      <c r="A679" s="109" t="s">
        <v>1653</v>
      </c>
      <c r="B679" s="110" t="s">
        <v>0</v>
      </c>
      <c r="C679" s="111" t="s">
        <v>86</v>
      </c>
      <c r="D679" s="110" t="s">
        <v>10</v>
      </c>
      <c r="E679" s="112">
        <v>16.600000000000001</v>
      </c>
      <c r="F679" s="112">
        <v>0.498</v>
      </c>
    </row>
    <row r="680" spans="1:6">
      <c r="A680" s="117" t="s">
        <v>1654</v>
      </c>
      <c r="B680" s="118" t="s">
        <v>11</v>
      </c>
      <c r="C680" s="119" t="s">
        <v>312</v>
      </c>
      <c r="D680" s="118" t="s">
        <v>10</v>
      </c>
      <c r="E680" s="120">
        <v>0.44</v>
      </c>
      <c r="F680" s="120">
        <v>1.32E-2</v>
      </c>
    </row>
    <row r="681" spans="1:6" ht="24">
      <c r="A681" s="113" t="s">
        <v>1655</v>
      </c>
      <c r="B681" s="114" t="s">
        <v>381</v>
      </c>
      <c r="C681" s="115" t="s">
        <v>382</v>
      </c>
      <c r="D681" s="114" t="s">
        <v>313</v>
      </c>
      <c r="E681" s="116">
        <v>0.22</v>
      </c>
      <c r="F681" s="116">
        <v>6.6E-3</v>
      </c>
    </row>
    <row r="682" spans="1:6">
      <c r="A682" s="121" t="s">
        <v>1656</v>
      </c>
      <c r="B682" s="122" t="s">
        <v>383</v>
      </c>
      <c r="C682" s="123" t="s">
        <v>384</v>
      </c>
      <c r="D682" s="122" t="s">
        <v>313</v>
      </c>
      <c r="E682" s="124">
        <v>3.13</v>
      </c>
      <c r="F682" s="124">
        <v>9.3899999999999997E-2</v>
      </c>
    </row>
    <row r="683" spans="1:6">
      <c r="A683" s="121" t="s">
        <v>1657</v>
      </c>
      <c r="B683" s="122" t="s">
        <v>385</v>
      </c>
      <c r="C683" s="123" t="s">
        <v>386</v>
      </c>
      <c r="D683" s="122" t="s">
        <v>313</v>
      </c>
      <c r="E683" s="124">
        <v>0.22</v>
      </c>
      <c r="F683" s="124">
        <v>6.6E-3</v>
      </c>
    </row>
    <row r="684" spans="1:6">
      <c r="A684" s="125" t="s">
        <v>1658</v>
      </c>
      <c r="B684" s="126" t="s">
        <v>397</v>
      </c>
      <c r="C684" s="127" t="s">
        <v>398</v>
      </c>
      <c r="D684" s="126" t="s">
        <v>14</v>
      </c>
      <c r="E684" s="128">
        <v>3.7000000000000002E-3</v>
      </c>
      <c r="F684" s="128">
        <v>1.11E-4</v>
      </c>
    </row>
    <row r="685" spans="1:6">
      <c r="A685" s="129" t="s">
        <v>1659</v>
      </c>
      <c r="B685" s="130" t="s">
        <v>389</v>
      </c>
      <c r="C685" s="131" t="s">
        <v>390</v>
      </c>
      <c r="D685" s="130" t="s">
        <v>31</v>
      </c>
      <c r="E685" s="132">
        <v>0.9</v>
      </c>
      <c r="F685" s="132">
        <v>2.7E-2</v>
      </c>
    </row>
    <row r="686" spans="1:6">
      <c r="A686" s="129" t="s">
        <v>1660</v>
      </c>
      <c r="B686" s="130" t="s">
        <v>1253</v>
      </c>
      <c r="C686" s="131" t="s">
        <v>1254</v>
      </c>
      <c r="D686" s="130" t="s">
        <v>14</v>
      </c>
      <c r="E686" s="132">
        <v>0.13</v>
      </c>
      <c r="F686" s="132">
        <v>3.8999999999999998E-3</v>
      </c>
    </row>
    <row r="687" spans="1:6" ht="25.5">
      <c r="A687" s="106" t="s">
        <v>1255</v>
      </c>
      <c r="B687" s="107" t="s">
        <v>1256</v>
      </c>
      <c r="C687" s="107" t="s">
        <v>1257</v>
      </c>
      <c r="D687" s="108" t="s">
        <v>411</v>
      </c>
      <c r="E687" s="269">
        <v>2.1</v>
      </c>
      <c r="F687" s="270"/>
    </row>
    <row r="688" spans="1:6">
      <c r="A688" s="109" t="s">
        <v>1258</v>
      </c>
      <c r="B688" s="110" t="s">
        <v>0</v>
      </c>
      <c r="C688" s="111" t="s">
        <v>86</v>
      </c>
      <c r="D688" s="110" t="s">
        <v>10</v>
      </c>
      <c r="E688" s="112">
        <v>8.2899999999999991</v>
      </c>
      <c r="F688" s="112">
        <v>17.408999999999999</v>
      </c>
    </row>
    <row r="689" spans="1:6">
      <c r="A689" s="117" t="s">
        <v>1259</v>
      </c>
      <c r="B689" s="118" t="s">
        <v>11</v>
      </c>
      <c r="C689" s="119" t="s">
        <v>312</v>
      </c>
      <c r="D689" s="118" t="s">
        <v>10</v>
      </c>
      <c r="E689" s="120">
        <v>0.16</v>
      </c>
      <c r="F689" s="120">
        <v>0.33600000000000002</v>
      </c>
    </row>
    <row r="690" spans="1:6" ht="24">
      <c r="A690" s="113" t="s">
        <v>1260</v>
      </c>
      <c r="B690" s="114" t="s">
        <v>381</v>
      </c>
      <c r="C690" s="115" t="s">
        <v>382</v>
      </c>
      <c r="D690" s="114" t="s">
        <v>313</v>
      </c>
      <c r="E690" s="116">
        <v>0.08</v>
      </c>
      <c r="F690" s="116">
        <v>0.16800000000000001</v>
      </c>
    </row>
    <row r="691" spans="1:6">
      <c r="A691" s="121" t="s">
        <v>1261</v>
      </c>
      <c r="B691" s="122" t="s">
        <v>383</v>
      </c>
      <c r="C691" s="123" t="s">
        <v>384</v>
      </c>
      <c r="D691" s="122" t="s">
        <v>313</v>
      </c>
      <c r="E691" s="124">
        <v>2.54</v>
      </c>
      <c r="F691" s="124">
        <v>5.3339999999999996</v>
      </c>
    </row>
    <row r="692" spans="1:6">
      <c r="A692" s="121" t="s">
        <v>1262</v>
      </c>
      <c r="B692" s="122" t="s">
        <v>385</v>
      </c>
      <c r="C692" s="123" t="s">
        <v>386</v>
      </c>
      <c r="D692" s="122" t="s">
        <v>313</v>
      </c>
      <c r="E692" s="124">
        <v>0.08</v>
      </c>
      <c r="F692" s="124">
        <v>0.16800000000000001</v>
      </c>
    </row>
    <row r="693" spans="1:6">
      <c r="A693" s="125" t="s">
        <v>1263</v>
      </c>
      <c r="B693" s="126" t="s">
        <v>397</v>
      </c>
      <c r="C693" s="127" t="s">
        <v>398</v>
      </c>
      <c r="D693" s="126" t="s">
        <v>14</v>
      </c>
      <c r="E693" s="128">
        <v>1.9E-3</v>
      </c>
      <c r="F693" s="128">
        <v>3.9899999999999996E-3</v>
      </c>
    </row>
    <row r="694" spans="1:6">
      <c r="A694" s="129" t="s">
        <v>1264</v>
      </c>
      <c r="B694" s="130" t="s">
        <v>389</v>
      </c>
      <c r="C694" s="131" t="s">
        <v>390</v>
      </c>
      <c r="D694" s="130" t="s">
        <v>31</v>
      </c>
      <c r="E694" s="132">
        <v>0.71</v>
      </c>
      <c r="F694" s="132">
        <v>1.4910000000000001</v>
      </c>
    </row>
    <row r="695" spans="1:6" ht="24">
      <c r="A695" s="129" t="s">
        <v>1265</v>
      </c>
      <c r="B695" s="130" t="s">
        <v>1266</v>
      </c>
      <c r="C695" s="131" t="s">
        <v>1267</v>
      </c>
      <c r="D695" s="130" t="s">
        <v>14</v>
      </c>
      <c r="E695" s="132">
        <v>4.7E-2</v>
      </c>
      <c r="F695" s="132">
        <v>9.8699999999999996E-2</v>
      </c>
    </row>
    <row r="696" spans="1:6">
      <c r="A696" s="106" t="s">
        <v>1268</v>
      </c>
      <c r="B696" s="107" t="s">
        <v>319</v>
      </c>
      <c r="C696" s="107" t="s">
        <v>1269</v>
      </c>
      <c r="D696" s="108" t="s">
        <v>31</v>
      </c>
      <c r="E696" s="267">
        <v>1</v>
      </c>
      <c r="F696" s="268"/>
    </row>
    <row r="697" spans="1:6" ht="25.5">
      <c r="A697" s="106" t="s">
        <v>1270</v>
      </c>
      <c r="B697" s="107" t="s">
        <v>1271</v>
      </c>
      <c r="C697" s="107" t="s">
        <v>1272</v>
      </c>
      <c r="D697" s="108" t="s">
        <v>278</v>
      </c>
      <c r="E697" s="269">
        <v>0.04</v>
      </c>
      <c r="F697" s="270"/>
    </row>
    <row r="698" spans="1:6">
      <c r="A698" s="109" t="s">
        <v>1273</v>
      </c>
      <c r="B698" s="110" t="s">
        <v>0</v>
      </c>
      <c r="C698" s="111" t="s">
        <v>86</v>
      </c>
      <c r="D698" s="110" t="s">
        <v>10</v>
      </c>
      <c r="E698" s="112">
        <v>38.299999999999997</v>
      </c>
      <c r="F698" s="112">
        <v>1.532</v>
      </c>
    </row>
    <row r="699" spans="1:6">
      <c r="A699" s="117" t="s">
        <v>1661</v>
      </c>
      <c r="B699" s="118" t="s">
        <v>11</v>
      </c>
      <c r="C699" s="119" t="s">
        <v>312</v>
      </c>
      <c r="D699" s="118" t="s">
        <v>10</v>
      </c>
      <c r="E699" s="120">
        <v>0.5</v>
      </c>
      <c r="F699" s="120">
        <v>0.02</v>
      </c>
    </row>
    <row r="700" spans="1:6">
      <c r="A700" s="113" t="s">
        <v>1662</v>
      </c>
      <c r="B700" s="114" t="s">
        <v>718</v>
      </c>
      <c r="C700" s="115" t="s">
        <v>719</v>
      </c>
      <c r="D700" s="114" t="s">
        <v>313</v>
      </c>
      <c r="E700" s="116">
        <v>6.11</v>
      </c>
      <c r="F700" s="116">
        <v>0.24440000000000001</v>
      </c>
    </row>
    <row r="701" spans="1:6" ht="24">
      <c r="A701" s="121" t="s">
        <v>1663</v>
      </c>
      <c r="B701" s="122" t="s">
        <v>381</v>
      </c>
      <c r="C701" s="123" t="s">
        <v>382</v>
      </c>
      <c r="D701" s="122" t="s">
        <v>313</v>
      </c>
      <c r="E701" s="124">
        <v>0.25</v>
      </c>
      <c r="F701" s="124">
        <v>0.01</v>
      </c>
    </row>
    <row r="702" spans="1:6">
      <c r="A702" s="121" t="s">
        <v>1664</v>
      </c>
      <c r="B702" s="122" t="s">
        <v>383</v>
      </c>
      <c r="C702" s="123" t="s">
        <v>384</v>
      </c>
      <c r="D702" s="122" t="s">
        <v>313</v>
      </c>
      <c r="E702" s="124">
        <v>6.18</v>
      </c>
      <c r="F702" s="124">
        <v>0.2472</v>
      </c>
    </row>
    <row r="703" spans="1:6">
      <c r="A703" s="121" t="s">
        <v>1665</v>
      </c>
      <c r="B703" s="122" t="s">
        <v>385</v>
      </c>
      <c r="C703" s="123" t="s">
        <v>386</v>
      </c>
      <c r="D703" s="122" t="s">
        <v>313</v>
      </c>
      <c r="E703" s="124">
        <v>0.25</v>
      </c>
      <c r="F703" s="124">
        <v>0.01</v>
      </c>
    </row>
    <row r="704" spans="1:6">
      <c r="A704" s="125" t="s">
        <v>1666</v>
      </c>
      <c r="B704" s="126" t="s">
        <v>1274</v>
      </c>
      <c r="C704" s="127" t="s">
        <v>1275</v>
      </c>
      <c r="D704" s="126" t="s">
        <v>14</v>
      </c>
      <c r="E704" s="128">
        <v>5.8E-4</v>
      </c>
      <c r="F704" s="128">
        <v>2.3E-5</v>
      </c>
    </row>
    <row r="705" spans="1:6">
      <c r="A705" s="129" t="s">
        <v>1667</v>
      </c>
      <c r="B705" s="130" t="s">
        <v>1184</v>
      </c>
      <c r="C705" s="131" t="s">
        <v>1185</v>
      </c>
      <c r="D705" s="130" t="s">
        <v>31</v>
      </c>
      <c r="E705" s="132">
        <v>0.1</v>
      </c>
      <c r="F705" s="132">
        <v>4.0000000000000001E-3</v>
      </c>
    </row>
    <row r="706" spans="1:6">
      <c r="A706" s="129" t="s">
        <v>1668</v>
      </c>
      <c r="B706" s="130" t="s">
        <v>389</v>
      </c>
      <c r="C706" s="131" t="s">
        <v>390</v>
      </c>
      <c r="D706" s="130" t="s">
        <v>31</v>
      </c>
      <c r="E706" s="132">
        <v>3</v>
      </c>
      <c r="F706" s="132">
        <v>0.12</v>
      </c>
    </row>
    <row r="707" spans="1:6" ht="24">
      <c r="A707" s="129" t="s">
        <v>1669</v>
      </c>
      <c r="B707" s="130" t="s">
        <v>405</v>
      </c>
      <c r="C707" s="131" t="s">
        <v>406</v>
      </c>
      <c r="D707" s="130" t="s">
        <v>203</v>
      </c>
      <c r="E707" s="132">
        <v>0.1</v>
      </c>
      <c r="F707" s="132">
        <v>4.0000000000000001E-3</v>
      </c>
    </row>
    <row r="708" spans="1:6" ht="24">
      <c r="A708" s="129" t="s">
        <v>1670</v>
      </c>
      <c r="B708" s="130" t="s">
        <v>1276</v>
      </c>
      <c r="C708" s="131" t="s">
        <v>1277</v>
      </c>
      <c r="D708" s="130" t="s">
        <v>31</v>
      </c>
      <c r="E708" s="132">
        <v>0.55000000000000004</v>
      </c>
      <c r="F708" s="132">
        <v>2.1999999999999999E-2</v>
      </c>
    </row>
    <row r="709" spans="1:6" ht="24">
      <c r="A709" s="129" t="s">
        <v>1671</v>
      </c>
      <c r="B709" s="130" t="s">
        <v>1278</v>
      </c>
      <c r="C709" s="131" t="s">
        <v>1279</v>
      </c>
      <c r="D709" s="130" t="s">
        <v>203</v>
      </c>
      <c r="E709" s="132">
        <v>2.2000000000000002</v>
      </c>
      <c r="F709" s="132">
        <v>8.7999999999999995E-2</v>
      </c>
    </row>
    <row r="710" spans="1:6" ht="24">
      <c r="A710" s="129" t="s">
        <v>1672</v>
      </c>
      <c r="B710" s="130" t="s">
        <v>1280</v>
      </c>
      <c r="C710" s="131" t="s">
        <v>1281</v>
      </c>
      <c r="D710" s="130" t="s">
        <v>36</v>
      </c>
      <c r="E710" s="132">
        <v>220</v>
      </c>
      <c r="F710" s="132">
        <v>8.8000000000000007</v>
      </c>
    </row>
    <row r="711" spans="1:6" ht="25.5">
      <c r="A711" s="106" t="s">
        <v>1282</v>
      </c>
      <c r="B711" s="107" t="s">
        <v>319</v>
      </c>
      <c r="C711" s="107" t="s">
        <v>1283</v>
      </c>
      <c r="D711" s="108" t="s">
        <v>35</v>
      </c>
      <c r="E711" s="267">
        <v>4</v>
      </c>
      <c r="F711" s="268"/>
    </row>
    <row r="712" spans="1:6" ht="25.5">
      <c r="A712" s="106" t="s">
        <v>1284</v>
      </c>
      <c r="B712" s="107" t="s">
        <v>423</v>
      </c>
      <c r="C712" s="107" t="s">
        <v>424</v>
      </c>
      <c r="D712" s="108" t="s">
        <v>289</v>
      </c>
      <c r="E712" s="269">
        <v>0.108</v>
      </c>
      <c r="F712" s="270"/>
    </row>
    <row r="713" spans="1:6">
      <c r="A713" s="109" t="s">
        <v>1285</v>
      </c>
      <c r="B713" s="110" t="s">
        <v>0</v>
      </c>
      <c r="C713" s="111" t="s">
        <v>86</v>
      </c>
      <c r="D713" s="110" t="s">
        <v>10</v>
      </c>
      <c r="E713" s="112">
        <v>125</v>
      </c>
      <c r="F713" s="112">
        <v>13.5</v>
      </c>
    </row>
    <row r="714" spans="1:6">
      <c r="A714" s="106" t="s">
        <v>1286</v>
      </c>
      <c r="B714" s="107" t="s">
        <v>425</v>
      </c>
      <c r="C714" s="107" t="s">
        <v>426</v>
      </c>
      <c r="D714" s="108" t="s">
        <v>289</v>
      </c>
      <c r="E714" s="269">
        <v>7.1999999999999995E-2</v>
      </c>
      <c r="F714" s="270"/>
    </row>
    <row r="715" spans="1:6">
      <c r="A715" s="109" t="s">
        <v>1287</v>
      </c>
      <c r="B715" s="110" t="s">
        <v>0</v>
      </c>
      <c r="C715" s="111" t="s">
        <v>86</v>
      </c>
      <c r="D715" s="110" t="s">
        <v>10</v>
      </c>
      <c r="E715" s="112">
        <v>88.5</v>
      </c>
      <c r="F715" s="112">
        <v>6.3719999999999999</v>
      </c>
    </row>
    <row r="716" spans="1:6">
      <c r="A716" s="106" t="s">
        <v>1288</v>
      </c>
      <c r="B716" s="107" t="s">
        <v>427</v>
      </c>
      <c r="C716" s="107" t="s">
        <v>428</v>
      </c>
      <c r="D716" s="108" t="s">
        <v>278</v>
      </c>
      <c r="E716" s="269">
        <v>0.4</v>
      </c>
      <c r="F716" s="270"/>
    </row>
    <row r="717" spans="1:6">
      <c r="A717" s="109" t="s">
        <v>1289</v>
      </c>
      <c r="B717" s="110" t="s">
        <v>0</v>
      </c>
      <c r="C717" s="111" t="s">
        <v>86</v>
      </c>
      <c r="D717" s="110" t="s">
        <v>10</v>
      </c>
      <c r="E717" s="112">
        <v>6.63</v>
      </c>
      <c r="F717" s="112">
        <v>2.6520000000000001</v>
      </c>
    </row>
    <row r="718" spans="1:6" ht="25.5" customHeight="1">
      <c r="A718" s="117" t="s">
        <v>1290</v>
      </c>
      <c r="B718" s="118" t="s">
        <v>11</v>
      </c>
      <c r="C718" s="119" t="s">
        <v>312</v>
      </c>
      <c r="D718" s="118" t="s">
        <v>10</v>
      </c>
      <c r="E718" s="120">
        <v>9.98</v>
      </c>
      <c r="F718" s="120">
        <v>3.992</v>
      </c>
    </row>
    <row r="719" spans="1:6" ht="24">
      <c r="A719" s="113" t="s">
        <v>1291</v>
      </c>
      <c r="B719" s="114" t="s">
        <v>381</v>
      </c>
      <c r="C719" s="115" t="s">
        <v>382</v>
      </c>
      <c r="D719" s="114" t="s">
        <v>313</v>
      </c>
      <c r="E719" s="116">
        <v>4.99</v>
      </c>
      <c r="F719" s="116">
        <v>1.996</v>
      </c>
    </row>
    <row r="720" spans="1:6">
      <c r="A720" s="121" t="s">
        <v>1673</v>
      </c>
      <c r="B720" s="122" t="s">
        <v>385</v>
      </c>
      <c r="C720" s="123" t="s">
        <v>386</v>
      </c>
      <c r="D720" s="122" t="s">
        <v>313</v>
      </c>
      <c r="E720" s="124">
        <v>4.99</v>
      </c>
      <c r="F720" s="124">
        <v>1.996</v>
      </c>
    </row>
    <row r="721" spans="1:6">
      <c r="A721" s="125" t="s">
        <v>1674</v>
      </c>
      <c r="B721" s="126" t="s">
        <v>429</v>
      </c>
      <c r="C721" s="127" t="s">
        <v>430</v>
      </c>
      <c r="D721" s="126" t="s">
        <v>16</v>
      </c>
      <c r="E721" s="128">
        <v>8</v>
      </c>
      <c r="F721" s="128">
        <v>3.2</v>
      </c>
    </row>
    <row r="722" spans="1:6">
      <c r="A722" s="106" t="s">
        <v>1292</v>
      </c>
      <c r="B722" s="107" t="s">
        <v>431</v>
      </c>
      <c r="C722" s="107" t="s">
        <v>432</v>
      </c>
      <c r="D722" s="108" t="s">
        <v>278</v>
      </c>
      <c r="E722" s="269">
        <v>0.4</v>
      </c>
      <c r="F722" s="270"/>
    </row>
    <row r="723" spans="1:6">
      <c r="A723" s="109" t="s">
        <v>1675</v>
      </c>
      <c r="B723" s="110" t="s">
        <v>0</v>
      </c>
      <c r="C723" s="111" t="s">
        <v>86</v>
      </c>
      <c r="D723" s="110" t="s">
        <v>10</v>
      </c>
      <c r="E723" s="112">
        <v>6.51</v>
      </c>
      <c r="F723" s="112">
        <v>2.6040000000000001</v>
      </c>
    </row>
    <row r="724" spans="1:6">
      <c r="A724" s="117" t="s">
        <v>1676</v>
      </c>
      <c r="B724" s="118" t="s">
        <v>11</v>
      </c>
      <c r="C724" s="119" t="s">
        <v>312</v>
      </c>
      <c r="D724" s="118" t="s">
        <v>10</v>
      </c>
      <c r="E724" s="120">
        <v>8.48</v>
      </c>
      <c r="F724" s="120">
        <v>3.3919999999999999</v>
      </c>
    </row>
    <row r="725" spans="1:6" ht="24">
      <c r="A725" s="113" t="s">
        <v>1677</v>
      </c>
      <c r="B725" s="114" t="s">
        <v>381</v>
      </c>
      <c r="C725" s="115" t="s">
        <v>382</v>
      </c>
      <c r="D725" s="114" t="s">
        <v>313</v>
      </c>
      <c r="E725" s="116">
        <v>4.24</v>
      </c>
      <c r="F725" s="116">
        <v>1.696</v>
      </c>
    </row>
    <row r="726" spans="1:6">
      <c r="A726" s="121" t="s">
        <v>1678</v>
      </c>
      <c r="B726" s="122" t="s">
        <v>385</v>
      </c>
      <c r="C726" s="123" t="s">
        <v>386</v>
      </c>
      <c r="D726" s="122" t="s">
        <v>313</v>
      </c>
      <c r="E726" s="124">
        <v>4.24</v>
      </c>
      <c r="F726" s="124">
        <v>1.696</v>
      </c>
    </row>
    <row r="727" spans="1:6">
      <c r="A727" s="125" t="s">
        <v>1679</v>
      </c>
      <c r="B727" s="126" t="s">
        <v>433</v>
      </c>
      <c r="C727" s="127" t="s">
        <v>434</v>
      </c>
      <c r="D727" s="126" t="s">
        <v>24</v>
      </c>
      <c r="E727" s="128">
        <v>0.8</v>
      </c>
      <c r="F727" s="128">
        <v>0.32</v>
      </c>
    </row>
    <row r="728" spans="1:6">
      <c r="A728" s="164"/>
      <c r="B728" s="165"/>
      <c r="C728" s="280" t="s">
        <v>1293</v>
      </c>
      <c r="D728" s="280"/>
      <c r="E728" s="165"/>
      <c r="F728" s="166"/>
    </row>
    <row r="729" spans="1:6">
      <c r="A729" s="106" t="s">
        <v>1294</v>
      </c>
      <c r="B729" s="107" t="s">
        <v>1303</v>
      </c>
      <c r="C729" s="107" t="s">
        <v>1304</v>
      </c>
      <c r="D729" s="108" t="s">
        <v>36</v>
      </c>
      <c r="E729" s="269">
        <v>3</v>
      </c>
      <c r="F729" s="270"/>
    </row>
    <row r="730" spans="1:6">
      <c r="A730" s="109" t="s">
        <v>1680</v>
      </c>
      <c r="B730" s="110" t="s">
        <v>0</v>
      </c>
      <c r="C730" s="111" t="s">
        <v>86</v>
      </c>
      <c r="D730" s="110" t="s">
        <v>10</v>
      </c>
      <c r="E730" s="112">
        <v>2.1800000000000002</v>
      </c>
      <c r="F730" s="112">
        <v>6.54</v>
      </c>
    </row>
    <row r="731" spans="1:6">
      <c r="A731" s="117" t="s">
        <v>1681</v>
      </c>
      <c r="B731" s="118" t="s">
        <v>11</v>
      </c>
      <c r="C731" s="119" t="s">
        <v>312</v>
      </c>
      <c r="D731" s="118" t="s">
        <v>10</v>
      </c>
      <c r="E731" s="120">
        <v>0.01</v>
      </c>
      <c r="F731" s="120">
        <v>0.03</v>
      </c>
    </row>
    <row r="732" spans="1:6">
      <c r="A732" s="113" t="s">
        <v>1682</v>
      </c>
      <c r="B732" s="114" t="s">
        <v>364</v>
      </c>
      <c r="C732" s="115" t="s">
        <v>365</v>
      </c>
      <c r="D732" s="114" t="s">
        <v>313</v>
      </c>
      <c r="E732" s="116">
        <v>0.01</v>
      </c>
      <c r="F732" s="116">
        <v>0.03</v>
      </c>
    </row>
    <row r="733" spans="1:6">
      <c r="A733" s="106" t="s">
        <v>1295</v>
      </c>
      <c r="B733" s="107" t="s">
        <v>319</v>
      </c>
      <c r="C733" s="107" t="s">
        <v>1306</v>
      </c>
      <c r="D733" s="108" t="s">
        <v>36</v>
      </c>
      <c r="E733" s="267">
        <v>2</v>
      </c>
      <c r="F733" s="268"/>
    </row>
    <row r="734" spans="1:6">
      <c r="A734" s="106" t="s">
        <v>1296</v>
      </c>
      <c r="B734" s="107" t="s">
        <v>319</v>
      </c>
      <c r="C734" s="107" t="s">
        <v>1308</v>
      </c>
      <c r="D734" s="108" t="s">
        <v>36</v>
      </c>
      <c r="E734" s="267">
        <v>1</v>
      </c>
      <c r="F734" s="268"/>
    </row>
    <row r="735" spans="1:6" ht="25.5">
      <c r="A735" s="106" t="s">
        <v>1297</v>
      </c>
      <c r="B735" s="107" t="s">
        <v>1318</v>
      </c>
      <c r="C735" s="107" t="s">
        <v>1319</v>
      </c>
      <c r="D735" s="108" t="s">
        <v>278</v>
      </c>
      <c r="E735" s="269">
        <v>0.31</v>
      </c>
      <c r="F735" s="270"/>
    </row>
    <row r="736" spans="1:6">
      <c r="A736" s="109" t="s">
        <v>1683</v>
      </c>
      <c r="B736" s="110" t="s">
        <v>0</v>
      </c>
      <c r="C736" s="111" t="s">
        <v>86</v>
      </c>
      <c r="D736" s="110" t="s">
        <v>10</v>
      </c>
      <c r="E736" s="112">
        <v>16.8</v>
      </c>
      <c r="F736" s="112">
        <v>5.2080000000000002</v>
      </c>
    </row>
    <row r="737" spans="1:6">
      <c r="A737" s="117" t="s">
        <v>1684</v>
      </c>
      <c r="B737" s="118" t="s">
        <v>11</v>
      </c>
      <c r="C737" s="119" t="s">
        <v>312</v>
      </c>
      <c r="D737" s="118" t="s">
        <v>10</v>
      </c>
      <c r="E737" s="120">
        <v>0.68</v>
      </c>
      <c r="F737" s="120">
        <v>0.21079999999999999</v>
      </c>
    </row>
    <row r="738" spans="1:6">
      <c r="A738" s="113" t="s">
        <v>1685</v>
      </c>
      <c r="B738" s="114" t="s">
        <v>364</v>
      </c>
      <c r="C738" s="115" t="s">
        <v>365</v>
      </c>
      <c r="D738" s="114" t="s">
        <v>313</v>
      </c>
      <c r="E738" s="116">
        <v>0.68</v>
      </c>
      <c r="F738" s="116">
        <v>0.21079999999999999</v>
      </c>
    </row>
    <row r="739" spans="1:6">
      <c r="A739" s="125" t="s">
        <v>1686</v>
      </c>
      <c r="B739" s="126" t="s">
        <v>1211</v>
      </c>
      <c r="C739" s="127" t="s">
        <v>1212</v>
      </c>
      <c r="D739" s="126" t="s">
        <v>14</v>
      </c>
      <c r="E739" s="128">
        <v>5.5000000000000003E-4</v>
      </c>
      <c r="F739" s="128">
        <v>1.7000000000000001E-4</v>
      </c>
    </row>
    <row r="740" spans="1:6">
      <c r="A740" s="129" t="s">
        <v>1687</v>
      </c>
      <c r="B740" s="130" t="s">
        <v>1320</v>
      </c>
      <c r="C740" s="131" t="s">
        <v>1321</v>
      </c>
      <c r="D740" s="130" t="s">
        <v>14</v>
      </c>
      <c r="E740" s="132">
        <v>1.39E-3</v>
      </c>
      <c r="F740" s="132">
        <v>4.3100000000000001E-4</v>
      </c>
    </row>
    <row r="741" spans="1:6">
      <c r="A741" s="129" t="s">
        <v>1688</v>
      </c>
      <c r="B741" s="130" t="s">
        <v>1322</v>
      </c>
      <c r="C741" s="131" t="s">
        <v>1323</v>
      </c>
      <c r="D741" s="130" t="s">
        <v>90</v>
      </c>
      <c r="E741" s="132">
        <v>3.12</v>
      </c>
      <c r="F741" s="132">
        <v>0.96719999999999995</v>
      </c>
    </row>
    <row r="742" spans="1:6">
      <c r="A742" s="129" t="s">
        <v>1689</v>
      </c>
      <c r="B742" s="130" t="s">
        <v>1324</v>
      </c>
      <c r="C742" s="131" t="s">
        <v>1325</v>
      </c>
      <c r="D742" s="130" t="s">
        <v>862</v>
      </c>
      <c r="E742" s="132">
        <v>36.9</v>
      </c>
      <c r="F742" s="132">
        <v>11.439</v>
      </c>
    </row>
    <row r="743" spans="1:6" ht="25.5">
      <c r="A743" s="106" t="s">
        <v>1298</v>
      </c>
      <c r="B743" s="107" t="s">
        <v>319</v>
      </c>
      <c r="C743" s="107" t="s">
        <v>1327</v>
      </c>
      <c r="D743" s="108" t="s">
        <v>35</v>
      </c>
      <c r="E743" s="267">
        <v>31</v>
      </c>
      <c r="F743" s="268"/>
    </row>
    <row r="744" spans="1:6">
      <c r="A744" s="106" t="s">
        <v>1299</v>
      </c>
      <c r="B744" s="107" t="s">
        <v>319</v>
      </c>
      <c r="C744" s="107" t="s">
        <v>1329</v>
      </c>
      <c r="D744" s="108" t="s">
        <v>35</v>
      </c>
      <c r="E744" s="267">
        <v>28</v>
      </c>
      <c r="F744" s="268"/>
    </row>
    <row r="745" spans="1:6">
      <c r="A745" s="106" t="s">
        <v>1300</v>
      </c>
      <c r="B745" s="107" t="s">
        <v>319</v>
      </c>
      <c r="C745" s="107" t="s">
        <v>1331</v>
      </c>
      <c r="D745" s="108" t="s">
        <v>35</v>
      </c>
      <c r="E745" s="267">
        <v>2</v>
      </c>
      <c r="F745" s="268"/>
    </row>
    <row r="746" spans="1:6">
      <c r="A746" s="106" t="s">
        <v>1301</v>
      </c>
      <c r="B746" s="107" t="s">
        <v>319</v>
      </c>
      <c r="C746" s="107" t="s">
        <v>1333</v>
      </c>
      <c r="D746" s="108" t="s">
        <v>36</v>
      </c>
      <c r="E746" s="267">
        <v>1</v>
      </c>
      <c r="F746" s="268"/>
    </row>
    <row r="747" spans="1:6">
      <c r="A747" s="106" t="s">
        <v>1302</v>
      </c>
      <c r="B747" s="107" t="s">
        <v>319</v>
      </c>
      <c r="C747" s="107" t="s">
        <v>1335</v>
      </c>
      <c r="D747" s="108" t="s">
        <v>36</v>
      </c>
      <c r="E747" s="267">
        <v>2</v>
      </c>
      <c r="F747" s="268"/>
    </row>
    <row r="748" spans="1:6">
      <c r="A748" s="106" t="s">
        <v>1305</v>
      </c>
      <c r="B748" s="107" t="s">
        <v>319</v>
      </c>
      <c r="C748" s="107" t="s">
        <v>1337</v>
      </c>
      <c r="D748" s="108" t="s">
        <v>31</v>
      </c>
      <c r="E748" s="267">
        <v>0.5</v>
      </c>
      <c r="F748" s="268"/>
    </row>
    <row r="749" spans="1:6">
      <c r="A749" s="164"/>
      <c r="B749" s="165"/>
      <c r="C749" s="280" t="s">
        <v>1366</v>
      </c>
      <c r="D749" s="280"/>
      <c r="E749" s="165"/>
      <c r="F749" s="166"/>
    </row>
    <row r="750" spans="1:6" ht="38.25">
      <c r="A750" s="106" t="s">
        <v>1307</v>
      </c>
      <c r="B750" s="107" t="s">
        <v>1368</v>
      </c>
      <c r="C750" s="107" t="s">
        <v>1369</v>
      </c>
      <c r="D750" s="108" t="s">
        <v>1370</v>
      </c>
      <c r="E750" s="269">
        <v>1</v>
      </c>
      <c r="F750" s="270"/>
    </row>
    <row r="751" spans="1:6">
      <c r="A751" s="109" t="s">
        <v>1690</v>
      </c>
      <c r="B751" s="110" t="s">
        <v>0</v>
      </c>
      <c r="C751" s="111" t="s">
        <v>86</v>
      </c>
      <c r="D751" s="110" t="s">
        <v>10</v>
      </c>
      <c r="E751" s="112">
        <v>3.5</v>
      </c>
      <c r="F751" s="112">
        <v>3.5</v>
      </c>
    </row>
    <row r="752" spans="1:6">
      <c r="A752" s="117" t="s">
        <v>1691</v>
      </c>
      <c r="B752" s="118" t="s">
        <v>11</v>
      </c>
      <c r="C752" s="119" t="s">
        <v>312</v>
      </c>
      <c r="D752" s="118" t="s">
        <v>10</v>
      </c>
      <c r="E752" s="120">
        <v>0.5</v>
      </c>
      <c r="F752" s="120">
        <v>0.5</v>
      </c>
    </row>
    <row r="753" spans="1:6">
      <c r="A753" s="113" t="s">
        <v>1692</v>
      </c>
      <c r="B753" s="114" t="s">
        <v>718</v>
      </c>
      <c r="C753" s="115" t="s">
        <v>719</v>
      </c>
      <c r="D753" s="114" t="s">
        <v>313</v>
      </c>
      <c r="E753" s="116">
        <v>0.08</v>
      </c>
      <c r="F753" s="116">
        <v>0.08</v>
      </c>
    </row>
    <row r="754" spans="1:6">
      <c r="A754" s="121" t="s">
        <v>1693</v>
      </c>
      <c r="B754" s="122" t="s">
        <v>1371</v>
      </c>
      <c r="C754" s="123" t="s">
        <v>1372</v>
      </c>
      <c r="D754" s="122" t="s">
        <v>313</v>
      </c>
      <c r="E754" s="124">
        <v>0.14000000000000001</v>
      </c>
      <c r="F754" s="124">
        <v>0.14000000000000001</v>
      </c>
    </row>
    <row r="755" spans="1:6">
      <c r="A755" s="121" t="s">
        <v>1694</v>
      </c>
      <c r="B755" s="122" t="s">
        <v>317</v>
      </c>
      <c r="C755" s="123" t="s">
        <v>316</v>
      </c>
      <c r="D755" s="122" t="s">
        <v>313</v>
      </c>
      <c r="E755" s="124">
        <v>0.05</v>
      </c>
      <c r="F755" s="124">
        <v>0.05</v>
      </c>
    </row>
    <row r="756" spans="1:6">
      <c r="A756" s="121" t="s">
        <v>1695</v>
      </c>
      <c r="B756" s="122" t="s">
        <v>1373</v>
      </c>
      <c r="C756" s="123" t="s">
        <v>372</v>
      </c>
      <c r="D756" s="122" t="s">
        <v>313</v>
      </c>
      <c r="E756" s="124">
        <v>0.35</v>
      </c>
      <c r="F756" s="124">
        <v>0.35</v>
      </c>
    </row>
    <row r="757" spans="1:6">
      <c r="A757" s="125" t="s">
        <v>1696</v>
      </c>
      <c r="B757" s="126" t="s">
        <v>1374</v>
      </c>
      <c r="C757" s="127" t="s">
        <v>1375</v>
      </c>
      <c r="D757" s="126" t="s">
        <v>14</v>
      </c>
      <c r="E757" s="128">
        <v>1.76E-4</v>
      </c>
      <c r="F757" s="128">
        <v>1.76E-4</v>
      </c>
    </row>
    <row r="758" spans="1:6">
      <c r="A758" s="129" t="s">
        <v>1697</v>
      </c>
      <c r="B758" s="130" t="s">
        <v>1080</v>
      </c>
      <c r="C758" s="131" t="s">
        <v>388</v>
      </c>
      <c r="D758" s="130" t="s">
        <v>14</v>
      </c>
      <c r="E758" s="132">
        <v>1.3200000000000001E-4</v>
      </c>
      <c r="F758" s="132">
        <v>1.3200000000000001E-4</v>
      </c>
    </row>
    <row r="759" spans="1:6" ht="24">
      <c r="A759" s="129" t="s">
        <v>1698</v>
      </c>
      <c r="B759" s="130" t="s">
        <v>1376</v>
      </c>
      <c r="C759" s="131" t="s">
        <v>1377</v>
      </c>
      <c r="D759" s="130" t="s">
        <v>14</v>
      </c>
      <c r="E759" s="132">
        <v>1.2E-4</v>
      </c>
      <c r="F759" s="132">
        <v>1.2E-4</v>
      </c>
    </row>
    <row r="760" spans="1:6" ht="24">
      <c r="A760" s="129" t="s">
        <v>1699</v>
      </c>
      <c r="B760" s="130" t="s">
        <v>1378</v>
      </c>
      <c r="C760" s="131" t="s">
        <v>1379</v>
      </c>
      <c r="D760" s="130" t="s">
        <v>36</v>
      </c>
      <c r="E760" s="132">
        <v>0.1</v>
      </c>
      <c r="F760" s="132">
        <v>0.1</v>
      </c>
    </row>
    <row r="761" spans="1:6" ht="24">
      <c r="A761" s="129" t="s">
        <v>1700</v>
      </c>
      <c r="B761" s="130" t="s">
        <v>1380</v>
      </c>
      <c r="C761" s="131" t="s">
        <v>1381</v>
      </c>
      <c r="D761" s="130" t="s">
        <v>35</v>
      </c>
      <c r="E761" s="132">
        <v>5</v>
      </c>
      <c r="F761" s="132">
        <v>5</v>
      </c>
    </row>
    <row r="762" spans="1:6" ht="24">
      <c r="A762" s="129" t="s">
        <v>1701</v>
      </c>
      <c r="B762" s="130" t="s">
        <v>1382</v>
      </c>
      <c r="C762" s="131" t="s">
        <v>1383</v>
      </c>
      <c r="D762" s="130" t="s">
        <v>35</v>
      </c>
      <c r="E762" s="132">
        <v>5</v>
      </c>
      <c r="F762" s="132">
        <v>5</v>
      </c>
    </row>
    <row r="763" spans="1:6" ht="24">
      <c r="A763" s="129" t="s">
        <v>1702</v>
      </c>
      <c r="B763" s="130" t="s">
        <v>1384</v>
      </c>
      <c r="C763" s="131" t="s">
        <v>1385</v>
      </c>
      <c r="D763" s="130" t="s">
        <v>35</v>
      </c>
      <c r="E763" s="132">
        <v>5</v>
      </c>
      <c r="F763" s="132">
        <v>5</v>
      </c>
    </row>
    <row r="764" spans="1:6" ht="24">
      <c r="A764" s="129" t="s">
        <v>1703</v>
      </c>
      <c r="B764" s="130" t="s">
        <v>1386</v>
      </c>
      <c r="C764" s="131" t="s">
        <v>1387</v>
      </c>
      <c r="D764" s="130" t="s">
        <v>36</v>
      </c>
      <c r="E764" s="132">
        <v>1</v>
      </c>
      <c r="F764" s="132">
        <v>1</v>
      </c>
    </row>
    <row r="765" spans="1:6" ht="24">
      <c r="A765" s="129" t="s">
        <v>1704</v>
      </c>
      <c r="B765" s="130" t="s">
        <v>1388</v>
      </c>
      <c r="C765" s="131" t="s">
        <v>1389</v>
      </c>
      <c r="D765" s="130" t="s">
        <v>1390</v>
      </c>
      <c r="E765" s="132">
        <v>5.4999999999999997E-3</v>
      </c>
      <c r="F765" s="132">
        <v>5.4999999999999997E-3</v>
      </c>
    </row>
    <row r="766" spans="1:6" ht="24">
      <c r="A766" s="129" t="s">
        <v>1705</v>
      </c>
      <c r="B766" s="130" t="s">
        <v>1391</v>
      </c>
      <c r="C766" s="131" t="s">
        <v>1392</v>
      </c>
      <c r="D766" s="130" t="s">
        <v>1390</v>
      </c>
      <c r="E766" s="132">
        <v>3.0000000000000001E-3</v>
      </c>
      <c r="F766" s="132">
        <v>3.0000000000000001E-3</v>
      </c>
    </row>
    <row r="767" spans="1:6" ht="24">
      <c r="A767" s="129" t="s">
        <v>1706</v>
      </c>
      <c r="B767" s="130" t="s">
        <v>1393</v>
      </c>
      <c r="C767" s="131" t="s">
        <v>1394</v>
      </c>
      <c r="D767" s="130" t="s">
        <v>35</v>
      </c>
      <c r="E767" s="132">
        <v>0.5</v>
      </c>
      <c r="F767" s="132">
        <v>0.5</v>
      </c>
    </row>
    <row r="768" spans="1:6" ht="24">
      <c r="A768" s="129" t="s">
        <v>1707</v>
      </c>
      <c r="B768" s="130" t="s">
        <v>1395</v>
      </c>
      <c r="C768" s="131" t="s">
        <v>1396</v>
      </c>
      <c r="D768" s="130" t="s">
        <v>35</v>
      </c>
      <c r="E768" s="132">
        <v>2</v>
      </c>
      <c r="F768" s="132">
        <v>2</v>
      </c>
    </row>
    <row r="769" spans="1:6" ht="24">
      <c r="A769" s="129" t="s">
        <v>1708</v>
      </c>
      <c r="B769" s="130" t="s">
        <v>1397</v>
      </c>
      <c r="C769" s="131" t="s">
        <v>1398</v>
      </c>
      <c r="D769" s="130" t="s">
        <v>31</v>
      </c>
      <c r="E769" s="132">
        <v>5</v>
      </c>
      <c r="F769" s="132">
        <v>5</v>
      </c>
    </row>
    <row r="770" spans="1:6" ht="24">
      <c r="A770" s="129" t="s">
        <v>1709</v>
      </c>
      <c r="B770" s="130" t="s">
        <v>174</v>
      </c>
      <c r="C770" s="131" t="s">
        <v>175</v>
      </c>
      <c r="D770" s="130" t="s">
        <v>35</v>
      </c>
      <c r="E770" s="132">
        <v>10</v>
      </c>
      <c r="F770" s="132">
        <v>10</v>
      </c>
    </row>
    <row r="771" spans="1:6" ht="24">
      <c r="A771" s="129" t="s">
        <v>1710</v>
      </c>
      <c r="B771" s="130" t="s">
        <v>1399</v>
      </c>
      <c r="C771" s="131" t="s">
        <v>1400</v>
      </c>
      <c r="D771" s="130" t="s">
        <v>167</v>
      </c>
      <c r="E771" s="132">
        <v>0.02</v>
      </c>
      <c r="F771" s="132">
        <v>0.02</v>
      </c>
    </row>
    <row r="772" spans="1:6">
      <c r="A772" s="106" t="s">
        <v>1309</v>
      </c>
      <c r="B772" s="107" t="s">
        <v>319</v>
      </c>
      <c r="C772" s="107" t="s">
        <v>1402</v>
      </c>
      <c r="D772" s="108" t="s">
        <v>36</v>
      </c>
      <c r="E772" s="267">
        <v>1</v>
      </c>
      <c r="F772" s="268"/>
    </row>
    <row r="773" spans="1:6" ht="13.5" thickBot="1">
      <c r="A773" s="284"/>
      <c r="B773" s="285"/>
      <c r="C773" s="285"/>
      <c r="D773" s="285"/>
      <c r="E773" s="285"/>
      <c r="F773" s="286"/>
    </row>
    <row r="774" spans="1:6" ht="13.5" thickTop="1">
      <c r="A774" s="287" t="s">
        <v>270</v>
      </c>
      <c r="B774" s="288"/>
      <c r="C774" s="288"/>
      <c r="D774" s="133"/>
      <c r="E774" s="134"/>
      <c r="F774" s="135"/>
    </row>
    <row r="775" spans="1:6">
      <c r="A775" s="289"/>
      <c r="B775" s="290"/>
      <c r="C775" s="290"/>
      <c r="D775" s="290"/>
      <c r="E775" s="290"/>
      <c r="F775" s="291"/>
    </row>
    <row r="776" spans="1:6">
      <c r="A776" s="136"/>
      <c r="B776" s="137"/>
      <c r="C776" s="138" t="s">
        <v>85</v>
      </c>
      <c r="D776" s="139"/>
      <c r="E776" s="140"/>
      <c r="F776" s="141"/>
    </row>
    <row r="777" spans="1:6">
      <c r="A777" s="142" t="s">
        <v>0</v>
      </c>
      <c r="B777" s="143" t="s">
        <v>0</v>
      </c>
      <c r="C777" s="143" t="s">
        <v>86</v>
      </c>
      <c r="D777" s="144" t="s">
        <v>10</v>
      </c>
      <c r="E777" s="145"/>
      <c r="F777" s="145">
        <v>715.55169999999998</v>
      </c>
    </row>
    <row r="778" spans="1:6">
      <c r="A778" s="142" t="s">
        <v>15</v>
      </c>
      <c r="B778" s="143" t="s">
        <v>11</v>
      </c>
      <c r="C778" s="143" t="s">
        <v>312</v>
      </c>
      <c r="D778" s="144" t="s">
        <v>10</v>
      </c>
      <c r="E778" s="145"/>
      <c r="F778" s="145">
        <v>35.813899999999997</v>
      </c>
    </row>
    <row r="779" spans="1:6">
      <c r="A779" s="136"/>
      <c r="B779" s="137"/>
      <c r="C779" s="138" t="s">
        <v>314</v>
      </c>
      <c r="D779" s="139"/>
      <c r="E779" s="140"/>
      <c r="F779" s="141"/>
    </row>
    <row r="780" spans="1:6">
      <c r="A780" s="142" t="s">
        <v>11</v>
      </c>
      <c r="B780" s="143" t="s">
        <v>1123</v>
      </c>
      <c r="C780" s="143" t="s">
        <v>1136</v>
      </c>
      <c r="D780" s="144" t="s">
        <v>313</v>
      </c>
      <c r="E780" s="145"/>
      <c r="F780" s="145">
        <v>3.0301000000000002E-2</v>
      </c>
    </row>
    <row r="781" spans="1:6">
      <c r="A781" s="142" t="s">
        <v>17</v>
      </c>
      <c r="B781" s="143" t="s">
        <v>364</v>
      </c>
      <c r="C781" s="143" t="s">
        <v>365</v>
      </c>
      <c r="D781" s="144" t="s">
        <v>313</v>
      </c>
      <c r="E781" s="145"/>
      <c r="F781" s="145">
        <v>0.42192800000000003</v>
      </c>
    </row>
    <row r="782" spans="1:6">
      <c r="A782" s="142" t="s">
        <v>18</v>
      </c>
      <c r="B782" s="143" t="s">
        <v>523</v>
      </c>
      <c r="C782" s="143" t="s">
        <v>524</v>
      </c>
      <c r="D782" s="144" t="s">
        <v>313</v>
      </c>
      <c r="E782" s="145"/>
      <c r="F782" s="145">
        <v>0.93207200000000001</v>
      </c>
    </row>
    <row r="783" spans="1:6" ht="24">
      <c r="A783" s="142" t="s">
        <v>19</v>
      </c>
      <c r="B783" s="143" t="s">
        <v>498</v>
      </c>
      <c r="C783" s="143" t="s">
        <v>499</v>
      </c>
      <c r="D783" s="144" t="s">
        <v>313</v>
      </c>
      <c r="E783" s="145"/>
      <c r="F783" s="145">
        <v>0.62128000000000005</v>
      </c>
    </row>
    <row r="784" spans="1:6">
      <c r="A784" s="142" t="s">
        <v>20</v>
      </c>
      <c r="B784" s="143" t="s">
        <v>529</v>
      </c>
      <c r="C784" s="143" t="s">
        <v>530</v>
      </c>
      <c r="D784" s="144" t="s">
        <v>313</v>
      </c>
      <c r="E784" s="145"/>
      <c r="F784" s="145">
        <v>5.0541</v>
      </c>
    </row>
    <row r="785" spans="1:6">
      <c r="A785" s="142" t="s">
        <v>21</v>
      </c>
      <c r="B785" s="143" t="s">
        <v>457</v>
      </c>
      <c r="C785" s="143" t="s">
        <v>458</v>
      </c>
      <c r="D785" s="144" t="s">
        <v>313</v>
      </c>
      <c r="E785" s="145"/>
      <c r="F785" s="145">
        <v>2.0011000000000001</v>
      </c>
    </row>
    <row r="786" spans="1:6">
      <c r="A786" s="142" t="s">
        <v>25</v>
      </c>
      <c r="B786" s="143" t="s">
        <v>393</v>
      </c>
      <c r="C786" s="143" t="s">
        <v>394</v>
      </c>
      <c r="D786" s="144" t="s">
        <v>313</v>
      </c>
      <c r="E786" s="145"/>
      <c r="F786" s="145">
        <v>3.4163999999999999</v>
      </c>
    </row>
    <row r="787" spans="1:6">
      <c r="A787" s="142" t="s">
        <v>26</v>
      </c>
      <c r="B787" s="143" t="s">
        <v>718</v>
      </c>
      <c r="C787" s="143" t="s">
        <v>719</v>
      </c>
      <c r="D787" s="144" t="s">
        <v>313</v>
      </c>
      <c r="E787" s="145"/>
      <c r="F787" s="145">
        <v>7.1135000000000002</v>
      </c>
    </row>
    <row r="788" spans="1:6">
      <c r="A788" s="142" t="s">
        <v>27</v>
      </c>
      <c r="B788" s="143" t="s">
        <v>751</v>
      </c>
      <c r="C788" s="143" t="s">
        <v>752</v>
      </c>
      <c r="D788" s="144" t="s">
        <v>313</v>
      </c>
      <c r="E788" s="145"/>
      <c r="F788" s="145">
        <v>1.251E-2</v>
      </c>
    </row>
    <row r="789" spans="1:6" ht="24">
      <c r="A789" s="142" t="s">
        <v>28</v>
      </c>
      <c r="B789" s="143" t="s">
        <v>380</v>
      </c>
      <c r="C789" s="143" t="s">
        <v>368</v>
      </c>
      <c r="D789" s="144" t="s">
        <v>313</v>
      </c>
      <c r="E789" s="145"/>
      <c r="F789" s="145">
        <v>0.40077200000000002</v>
      </c>
    </row>
    <row r="790" spans="1:6" ht="24">
      <c r="A790" s="142" t="s">
        <v>29</v>
      </c>
      <c r="B790" s="143" t="s">
        <v>532</v>
      </c>
      <c r="C790" s="143" t="s">
        <v>533</v>
      </c>
      <c r="D790" s="144" t="s">
        <v>313</v>
      </c>
      <c r="E790" s="145"/>
      <c r="F790" s="145">
        <v>9.5805000000000007</v>
      </c>
    </row>
    <row r="791" spans="1:6">
      <c r="A791" s="142" t="s">
        <v>32</v>
      </c>
      <c r="B791" s="143" t="s">
        <v>1072</v>
      </c>
      <c r="C791" s="143" t="s">
        <v>1073</v>
      </c>
      <c r="D791" s="144" t="s">
        <v>313</v>
      </c>
      <c r="E791" s="145"/>
      <c r="F791" s="145">
        <v>4.0599999999999997E-2</v>
      </c>
    </row>
    <row r="792" spans="1:6">
      <c r="A792" s="142" t="s">
        <v>33</v>
      </c>
      <c r="B792" s="143" t="s">
        <v>369</v>
      </c>
      <c r="C792" s="143" t="s">
        <v>370</v>
      </c>
      <c r="D792" s="144" t="s">
        <v>313</v>
      </c>
      <c r="E792" s="145"/>
      <c r="F792" s="145">
        <v>0.44586999999999999</v>
      </c>
    </row>
    <row r="793" spans="1:6" ht="24">
      <c r="A793" s="142" t="s">
        <v>34</v>
      </c>
      <c r="B793" s="143" t="s">
        <v>381</v>
      </c>
      <c r="C793" s="143" t="s">
        <v>382</v>
      </c>
      <c r="D793" s="144" t="s">
        <v>313</v>
      </c>
      <c r="E793" s="145"/>
      <c r="F793" s="145">
        <v>4.8079999999999998</v>
      </c>
    </row>
    <row r="794" spans="1:6">
      <c r="A794" s="142" t="s">
        <v>37</v>
      </c>
      <c r="B794" s="143" t="s">
        <v>1074</v>
      </c>
      <c r="C794" s="143" t="s">
        <v>1075</v>
      </c>
      <c r="D794" s="144" t="s">
        <v>313</v>
      </c>
      <c r="E794" s="145"/>
      <c r="F794" s="145">
        <v>0.53998000000000002</v>
      </c>
    </row>
    <row r="795" spans="1:6">
      <c r="A795" s="142" t="s">
        <v>40</v>
      </c>
      <c r="B795" s="143" t="s">
        <v>580</v>
      </c>
      <c r="C795" s="143" t="s">
        <v>581</v>
      </c>
      <c r="D795" s="144" t="s">
        <v>313</v>
      </c>
      <c r="E795" s="145"/>
      <c r="F795" s="145">
        <v>2.1288</v>
      </c>
    </row>
    <row r="796" spans="1:6">
      <c r="A796" s="142" t="s">
        <v>43</v>
      </c>
      <c r="B796" s="143" t="s">
        <v>1371</v>
      </c>
      <c r="C796" s="143" t="s">
        <v>1372</v>
      </c>
      <c r="D796" s="144" t="s">
        <v>313</v>
      </c>
      <c r="E796" s="145"/>
      <c r="F796" s="145">
        <v>0.14000000000000001</v>
      </c>
    </row>
    <row r="797" spans="1:6">
      <c r="A797" s="142" t="s">
        <v>84</v>
      </c>
      <c r="B797" s="143" t="s">
        <v>1519</v>
      </c>
      <c r="C797" s="143" t="s">
        <v>1520</v>
      </c>
      <c r="D797" s="144" t="s">
        <v>313</v>
      </c>
      <c r="E797" s="145"/>
      <c r="F797" s="145">
        <v>0.47466000000000003</v>
      </c>
    </row>
    <row r="798" spans="1:6" ht="13.5" customHeight="1">
      <c r="A798" s="142" t="s">
        <v>328</v>
      </c>
      <c r="B798" s="143" t="s">
        <v>395</v>
      </c>
      <c r="C798" s="143" t="s">
        <v>396</v>
      </c>
      <c r="D798" s="144" t="s">
        <v>313</v>
      </c>
      <c r="E798" s="145"/>
      <c r="F798" s="145">
        <v>3.4163999999999999</v>
      </c>
    </row>
    <row r="799" spans="1:6">
      <c r="A799" s="142" t="s">
        <v>329</v>
      </c>
      <c r="B799" s="143" t="s">
        <v>844</v>
      </c>
      <c r="C799" s="143" t="s">
        <v>845</v>
      </c>
      <c r="D799" s="144" t="s">
        <v>313</v>
      </c>
      <c r="E799" s="145"/>
      <c r="F799" s="145">
        <v>0.20301</v>
      </c>
    </row>
    <row r="800" spans="1:6">
      <c r="A800" s="142" t="s">
        <v>330</v>
      </c>
      <c r="B800" s="143" t="s">
        <v>1349</v>
      </c>
      <c r="C800" s="143" t="s">
        <v>1350</v>
      </c>
      <c r="D800" s="144" t="s">
        <v>313</v>
      </c>
      <c r="E800" s="145"/>
      <c r="F800" s="145">
        <v>4.7465999999999999</v>
      </c>
    </row>
    <row r="801" spans="1:6">
      <c r="A801" s="142" t="s">
        <v>331</v>
      </c>
      <c r="B801" s="143" t="s">
        <v>721</v>
      </c>
      <c r="C801" s="143" t="s">
        <v>722</v>
      </c>
      <c r="D801" s="144" t="s">
        <v>313</v>
      </c>
      <c r="E801" s="145"/>
      <c r="F801" s="145">
        <v>0.218</v>
      </c>
    </row>
    <row r="802" spans="1:6">
      <c r="A802" s="142" t="s">
        <v>332</v>
      </c>
      <c r="B802" s="143" t="s">
        <v>1076</v>
      </c>
      <c r="C802" s="143" t="s">
        <v>1077</v>
      </c>
      <c r="D802" s="144" t="s">
        <v>313</v>
      </c>
      <c r="E802" s="145"/>
      <c r="F802" s="145">
        <v>0.23547999999999999</v>
      </c>
    </row>
    <row r="803" spans="1:6">
      <c r="A803" s="142" t="s">
        <v>333</v>
      </c>
      <c r="B803" s="143" t="s">
        <v>724</v>
      </c>
      <c r="C803" s="143" t="s">
        <v>725</v>
      </c>
      <c r="D803" s="144" t="s">
        <v>313</v>
      </c>
      <c r="E803" s="145"/>
      <c r="F803" s="145">
        <v>0.872</v>
      </c>
    </row>
    <row r="804" spans="1:6">
      <c r="A804" s="142" t="s">
        <v>334</v>
      </c>
      <c r="B804" s="143" t="s">
        <v>765</v>
      </c>
      <c r="C804" s="143" t="s">
        <v>766</v>
      </c>
      <c r="D804" s="144" t="s">
        <v>313</v>
      </c>
      <c r="E804" s="145"/>
      <c r="F804" s="145">
        <v>1.0083</v>
      </c>
    </row>
    <row r="805" spans="1:6">
      <c r="A805" s="142" t="s">
        <v>335</v>
      </c>
      <c r="B805" s="143" t="s">
        <v>954</v>
      </c>
      <c r="C805" s="143" t="s">
        <v>955</v>
      </c>
      <c r="D805" s="144" t="s">
        <v>313</v>
      </c>
      <c r="E805" s="145"/>
      <c r="F805" s="145">
        <v>8.4454999999999991</v>
      </c>
    </row>
    <row r="806" spans="1:6">
      <c r="A806" s="142" t="s">
        <v>336</v>
      </c>
      <c r="B806" s="143" t="s">
        <v>1111</v>
      </c>
      <c r="C806" s="143" t="s">
        <v>1112</v>
      </c>
      <c r="D806" s="144" t="s">
        <v>313</v>
      </c>
      <c r="E806" s="145"/>
      <c r="F806" s="145">
        <v>0.43340000000000001</v>
      </c>
    </row>
    <row r="807" spans="1:6">
      <c r="A807" s="142" t="s">
        <v>337</v>
      </c>
      <c r="B807" s="143" t="s">
        <v>544</v>
      </c>
      <c r="C807" s="143" t="s">
        <v>545</v>
      </c>
      <c r="D807" s="144" t="s">
        <v>313</v>
      </c>
      <c r="E807" s="145"/>
      <c r="F807" s="145">
        <v>0.13295000000000001</v>
      </c>
    </row>
    <row r="808" spans="1:6">
      <c r="A808" s="142" t="s">
        <v>338</v>
      </c>
      <c r="B808" s="143" t="s">
        <v>1521</v>
      </c>
      <c r="C808" s="143" t="s">
        <v>1522</v>
      </c>
      <c r="D808" s="144" t="s">
        <v>313</v>
      </c>
      <c r="E808" s="145"/>
      <c r="F808" s="145">
        <v>1.4661999999999999</v>
      </c>
    </row>
    <row r="809" spans="1:6">
      <c r="A809" s="142" t="s">
        <v>339</v>
      </c>
      <c r="B809" s="143" t="s">
        <v>993</v>
      </c>
      <c r="C809" s="143" t="s">
        <v>994</v>
      </c>
      <c r="D809" s="144" t="s">
        <v>313</v>
      </c>
      <c r="E809" s="145"/>
      <c r="F809" s="145">
        <v>2.637</v>
      </c>
    </row>
    <row r="810" spans="1:6">
      <c r="A810" s="142" t="s">
        <v>340</v>
      </c>
      <c r="B810" s="143" t="s">
        <v>925</v>
      </c>
      <c r="C810" s="143" t="s">
        <v>926</v>
      </c>
      <c r="D810" s="144" t="s">
        <v>313</v>
      </c>
      <c r="E810" s="145"/>
      <c r="F810" s="145">
        <v>0.12239999999999999</v>
      </c>
    </row>
    <row r="811" spans="1:6">
      <c r="A811" s="142" t="s">
        <v>341</v>
      </c>
      <c r="B811" s="143" t="s">
        <v>519</v>
      </c>
      <c r="C811" s="143" t="s">
        <v>520</v>
      </c>
      <c r="D811" s="144" t="s">
        <v>313</v>
      </c>
      <c r="E811" s="145"/>
      <c r="F811" s="145">
        <v>1.4787999999999999</v>
      </c>
    </row>
    <row r="812" spans="1:6">
      <c r="A812" s="142" t="s">
        <v>342</v>
      </c>
      <c r="B812" s="143" t="s">
        <v>768</v>
      </c>
      <c r="C812" s="143" t="s">
        <v>769</v>
      </c>
      <c r="D812" s="144" t="s">
        <v>313</v>
      </c>
      <c r="E812" s="145"/>
      <c r="F812" s="145">
        <v>1.4595</v>
      </c>
    </row>
    <row r="813" spans="1:6">
      <c r="A813" s="142" t="s">
        <v>343</v>
      </c>
      <c r="B813" s="143" t="s">
        <v>383</v>
      </c>
      <c r="C813" s="143" t="s">
        <v>384</v>
      </c>
      <c r="D813" s="144" t="s">
        <v>313</v>
      </c>
      <c r="E813" s="145"/>
      <c r="F813" s="145">
        <v>22.1721</v>
      </c>
    </row>
    <row r="814" spans="1:6">
      <c r="A814" s="142" t="s">
        <v>344</v>
      </c>
      <c r="B814" s="143" t="s">
        <v>727</v>
      </c>
      <c r="C814" s="143" t="s">
        <v>728</v>
      </c>
      <c r="D814" s="144" t="s">
        <v>313</v>
      </c>
      <c r="E814" s="145"/>
      <c r="F814" s="145">
        <v>9.4695999999999998</v>
      </c>
    </row>
    <row r="815" spans="1:6" ht="24">
      <c r="A815" s="142" t="s">
        <v>345</v>
      </c>
      <c r="B815" s="143" t="s">
        <v>489</v>
      </c>
      <c r="C815" s="143" t="s">
        <v>490</v>
      </c>
      <c r="D815" s="144" t="s">
        <v>313</v>
      </c>
      <c r="E815" s="145"/>
      <c r="F815" s="145">
        <v>0.63154100000000002</v>
      </c>
    </row>
    <row r="816" spans="1:6">
      <c r="A816" s="142" t="s">
        <v>346</v>
      </c>
      <c r="B816" s="143" t="s">
        <v>318</v>
      </c>
      <c r="C816" s="143" t="s">
        <v>316</v>
      </c>
      <c r="D816" s="144" t="s">
        <v>313</v>
      </c>
      <c r="E816" s="145"/>
      <c r="F816" s="145">
        <v>0.157916</v>
      </c>
    </row>
    <row r="817" spans="1:6">
      <c r="A817" s="142" t="s">
        <v>347</v>
      </c>
      <c r="B817" s="143" t="s">
        <v>317</v>
      </c>
      <c r="C817" s="143" t="s">
        <v>316</v>
      </c>
      <c r="D817" s="144" t="s">
        <v>313</v>
      </c>
      <c r="E817" s="145"/>
      <c r="F817" s="145">
        <v>2.2831000000000001</v>
      </c>
    </row>
    <row r="818" spans="1:6">
      <c r="A818" s="142" t="s">
        <v>348</v>
      </c>
      <c r="B818" s="143" t="s">
        <v>385</v>
      </c>
      <c r="C818" s="143" t="s">
        <v>386</v>
      </c>
      <c r="D818" s="144" t="s">
        <v>313</v>
      </c>
      <c r="E818" s="145"/>
      <c r="F818" s="145">
        <v>4.8079999999999998</v>
      </c>
    </row>
    <row r="819" spans="1:6" ht="24">
      <c r="A819" s="142" t="s">
        <v>349</v>
      </c>
      <c r="B819" s="143" t="s">
        <v>1525</v>
      </c>
      <c r="C819" s="143" t="s">
        <v>1526</v>
      </c>
      <c r="D819" s="144" t="s">
        <v>313</v>
      </c>
      <c r="E819" s="145"/>
      <c r="F819" s="145">
        <v>8.4700000000000006</v>
      </c>
    </row>
    <row r="820" spans="1:6" ht="13.5" customHeight="1">
      <c r="A820" s="142" t="s">
        <v>350</v>
      </c>
      <c r="B820" s="143" t="s">
        <v>1078</v>
      </c>
      <c r="C820" s="143" t="s">
        <v>1079</v>
      </c>
      <c r="D820" s="144" t="s">
        <v>313</v>
      </c>
      <c r="E820" s="145"/>
      <c r="F820" s="145">
        <v>0.27201999999999998</v>
      </c>
    </row>
    <row r="821" spans="1:6">
      <c r="A821" s="142" t="s">
        <v>351</v>
      </c>
      <c r="B821" s="143" t="s">
        <v>959</v>
      </c>
      <c r="C821" s="143" t="s">
        <v>960</v>
      </c>
      <c r="D821" s="144" t="s">
        <v>313</v>
      </c>
      <c r="E821" s="145"/>
      <c r="F821" s="145">
        <v>15.7096</v>
      </c>
    </row>
    <row r="822" spans="1:6">
      <c r="A822" s="142" t="s">
        <v>352</v>
      </c>
      <c r="B822" s="143" t="s">
        <v>1373</v>
      </c>
      <c r="C822" s="143" t="s">
        <v>372</v>
      </c>
      <c r="D822" s="144" t="s">
        <v>313</v>
      </c>
      <c r="E822" s="145"/>
      <c r="F822" s="145">
        <v>0.35</v>
      </c>
    </row>
    <row r="823" spans="1:6">
      <c r="A823" s="142" t="s">
        <v>353</v>
      </c>
      <c r="B823" s="143" t="s">
        <v>371</v>
      </c>
      <c r="C823" s="143" t="s">
        <v>372</v>
      </c>
      <c r="D823" s="144" t="s">
        <v>313</v>
      </c>
      <c r="E823" s="145"/>
      <c r="F823" s="145">
        <v>20.6646</v>
      </c>
    </row>
    <row r="824" spans="1:6">
      <c r="A824" s="136"/>
      <c r="B824" s="137"/>
      <c r="C824" s="138" t="s">
        <v>88</v>
      </c>
      <c r="D824" s="139"/>
      <c r="E824" s="140"/>
      <c r="F824" s="141"/>
    </row>
    <row r="825" spans="1:6">
      <c r="A825" s="142" t="s">
        <v>354</v>
      </c>
      <c r="B825" s="143" t="s">
        <v>536</v>
      </c>
      <c r="C825" s="143" t="s">
        <v>537</v>
      </c>
      <c r="D825" s="144" t="s">
        <v>16</v>
      </c>
      <c r="E825" s="145"/>
      <c r="F825" s="145">
        <v>1.3464</v>
      </c>
    </row>
    <row r="826" spans="1:6">
      <c r="A826" s="142" t="s">
        <v>355</v>
      </c>
      <c r="B826" s="143" t="s">
        <v>809</v>
      </c>
      <c r="C826" s="143" t="s">
        <v>810</v>
      </c>
      <c r="D826" s="144" t="s">
        <v>16</v>
      </c>
      <c r="E826" s="145"/>
      <c r="F826" s="145">
        <v>0.69359999999999999</v>
      </c>
    </row>
    <row r="827" spans="1:6">
      <c r="A827" s="142" t="s">
        <v>356</v>
      </c>
      <c r="B827" s="143" t="s">
        <v>459</v>
      </c>
      <c r="C827" s="143" t="s">
        <v>460</v>
      </c>
      <c r="D827" s="144" t="s">
        <v>16</v>
      </c>
      <c r="E827" s="145"/>
      <c r="F827" s="145">
        <v>1.2036</v>
      </c>
    </row>
    <row r="828" spans="1:6">
      <c r="A828" s="142" t="s">
        <v>357</v>
      </c>
      <c r="B828" s="143" t="s">
        <v>548</v>
      </c>
      <c r="C828" s="143" t="s">
        <v>549</v>
      </c>
      <c r="D828" s="144" t="s">
        <v>16</v>
      </c>
      <c r="E828" s="145"/>
      <c r="F828" s="145">
        <v>8.2868999999999993</v>
      </c>
    </row>
    <row r="829" spans="1:6">
      <c r="A829" s="142" t="s">
        <v>358</v>
      </c>
      <c r="B829" s="143" t="s">
        <v>601</v>
      </c>
      <c r="C829" s="143" t="s">
        <v>602</v>
      </c>
      <c r="D829" s="144" t="s">
        <v>16</v>
      </c>
      <c r="E829" s="145"/>
      <c r="F829" s="145">
        <v>3.5413999999999999</v>
      </c>
    </row>
    <row r="830" spans="1:6">
      <c r="A830" s="142" t="s">
        <v>359</v>
      </c>
      <c r="B830" s="143" t="s">
        <v>22</v>
      </c>
      <c r="C830" s="143" t="s">
        <v>23</v>
      </c>
      <c r="D830" s="144" t="s">
        <v>16</v>
      </c>
      <c r="E830" s="145"/>
      <c r="F830" s="145">
        <v>5.7397999999999998</v>
      </c>
    </row>
    <row r="831" spans="1:6">
      <c r="A831" s="142" t="s">
        <v>360</v>
      </c>
      <c r="B831" s="143" t="s">
        <v>433</v>
      </c>
      <c r="C831" s="143" t="s">
        <v>434</v>
      </c>
      <c r="D831" s="144" t="s">
        <v>24</v>
      </c>
      <c r="E831" s="145"/>
      <c r="F831" s="145">
        <v>0.32</v>
      </c>
    </row>
    <row r="832" spans="1:6" ht="24">
      <c r="A832" s="142" t="s">
        <v>361</v>
      </c>
      <c r="B832" s="143" t="s">
        <v>698</v>
      </c>
      <c r="C832" s="143" t="s">
        <v>699</v>
      </c>
      <c r="D832" s="144" t="s">
        <v>24</v>
      </c>
      <c r="E832" s="145"/>
      <c r="F832" s="145">
        <v>4.1369999999999996</v>
      </c>
    </row>
    <row r="833" spans="1:6">
      <c r="A833" s="142" t="s">
        <v>362</v>
      </c>
      <c r="B833" s="143" t="s">
        <v>429</v>
      </c>
      <c r="C833" s="143" t="s">
        <v>430</v>
      </c>
      <c r="D833" s="144" t="s">
        <v>16</v>
      </c>
      <c r="E833" s="145"/>
      <c r="F833" s="145">
        <v>3.2</v>
      </c>
    </row>
    <row r="834" spans="1:6">
      <c r="A834" s="142" t="s">
        <v>363</v>
      </c>
      <c r="B834" s="143" t="s">
        <v>95</v>
      </c>
      <c r="C834" s="143" t="s">
        <v>96</v>
      </c>
      <c r="D834" s="144" t="s">
        <v>16</v>
      </c>
      <c r="E834" s="145"/>
      <c r="F834" s="145">
        <v>1.0188999999999999</v>
      </c>
    </row>
    <row r="835" spans="1:6">
      <c r="A835" s="142" t="s">
        <v>378</v>
      </c>
      <c r="B835" s="143" t="s">
        <v>997</v>
      </c>
      <c r="C835" s="143" t="s">
        <v>998</v>
      </c>
      <c r="D835" s="144" t="s">
        <v>16</v>
      </c>
      <c r="E835" s="145"/>
      <c r="F835" s="145">
        <v>0.77559999999999996</v>
      </c>
    </row>
    <row r="836" spans="1:6">
      <c r="A836" s="142" t="s">
        <v>463</v>
      </c>
      <c r="B836" s="143" t="s">
        <v>978</v>
      </c>
      <c r="C836" s="143" t="s">
        <v>979</v>
      </c>
      <c r="D836" s="144" t="s">
        <v>16</v>
      </c>
      <c r="E836" s="145"/>
      <c r="F836" s="145">
        <v>0.20399999999999999</v>
      </c>
    </row>
    <row r="837" spans="1:6">
      <c r="A837" s="142" t="s">
        <v>464</v>
      </c>
      <c r="B837" s="143" t="s">
        <v>930</v>
      </c>
      <c r="C837" s="143" t="s">
        <v>931</v>
      </c>
      <c r="D837" s="144" t="s">
        <v>30</v>
      </c>
      <c r="E837" s="145"/>
      <c r="F837" s="145">
        <v>8.0299999999999994</v>
      </c>
    </row>
    <row r="838" spans="1:6" ht="13.9" customHeight="1">
      <c r="A838" s="142" t="s">
        <v>465</v>
      </c>
      <c r="B838" s="143" t="s">
        <v>1505</v>
      </c>
      <c r="C838" s="143" t="s">
        <v>972</v>
      </c>
      <c r="D838" s="144" t="s">
        <v>30</v>
      </c>
      <c r="E838" s="145"/>
      <c r="F838" s="145">
        <v>31.93</v>
      </c>
    </row>
    <row r="839" spans="1:6">
      <c r="A839" s="142" t="s">
        <v>466</v>
      </c>
      <c r="B839" s="143" t="s">
        <v>970</v>
      </c>
      <c r="C839" s="143" t="s">
        <v>971</v>
      </c>
      <c r="D839" s="144" t="s">
        <v>36</v>
      </c>
      <c r="E839" s="145"/>
      <c r="F839" s="145">
        <v>766.32</v>
      </c>
    </row>
    <row r="840" spans="1:6">
      <c r="A840" s="142" t="s">
        <v>467</v>
      </c>
      <c r="B840" s="143" t="s">
        <v>1508</v>
      </c>
      <c r="C840" s="143" t="s">
        <v>1375</v>
      </c>
      <c r="D840" s="144" t="s">
        <v>36</v>
      </c>
      <c r="E840" s="145"/>
      <c r="F840" s="145">
        <v>63.86</v>
      </c>
    </row>
    <row r="841" spans="1:6">
      <c r="A841" s="142" t="s">
        <v>468</v>
      </c>
      <c r="B841" s="143" t="s">
        <v>848</v>
      </c>
      <c r="C841" s="143" t="s">
        <v>849</v>
      </c>
      <c r="D841" s="144" t="s">
        <v>36</v>
      </c>
      <c r="E841" s="145"/>
      <c r="F841" s="145">
        <v>0.70699999999999996</v>
      </c>
    </row>
    <row r="842" spans="1:6">
      <c r="A842" s="142" t="s">
        <v>469</v>
      </c>
      <c r="B842" s="143" t="s">
        <v>851</v>
      </c>
      <c r="C842" s="143" t="s">
        <v>852</v>
      </c>
      <c r="D842" s="144" t="s">
        <v>36</v>
      </c>
      <c r="E842" s="145"/>
      <c r="F842" s="145">
        <v>0.70699999999999996</v>
      </c>
    </row>
    <row r="843" spans="1:6">
      <c r="A843" s="142" t="s">
        <v>470</v>
      </c>
      <c r="B843" s="143" t="s">
        <v>854</v>
      </c>
      <c r="C843" s="143" t="s">
        <v>855</v>
      </c>
      <c r="D843" s="144" t="s">
        <v>36</v>
      </c>
      <c r="E843" s="145"/>
      <c r="F843" s="145">
        <v>4.04</v>
      </c>
    </row>
    <row r="844" spans="1:6">
      <c r="A844" s="142" t="s">
        <v>471</v>
      </c>
      <c r="B844" s="143" t="s">
        <v>857</v>
      </c>
      <c r="C844" s="143" t="s">
        <v>858</v>
      </c>
      <c r="D844" s="144" t="s">
        <v>36</v>
      </c>
      <c r="E844" s="145"/>
      <c r="F844" s="145">
        <v>1.6160000000000001</v>
      </c>
    </row>
    <row r="845" spans="1:6">
      <c r="A845" s="142" t="s">
        <v>472</v>
      </c>
      <c r="B845" s="143" t="s">
        <v>1038</v>
      </c>
      <c r="C845" s="143" t="s">
        <v>1039</v>
      </c>
      <c r="D845" s="144" t="s">
        <v>35</v>
      </c>
      <c r="E845" s="145"/>
      <c r="F845" s="145">
        <v>3.0821999999999998</v>
      </c>
    </row>
    <row r="846" spans="1:6">
      <c r="A846" s="142" t="s">
        <v>473</v>
      </c>
      <c r="B846" s="143" t="s">
        <v>772</v>
      </c>
      <c r="C846" s="143" t="s">
        <v>773</v>
      </c>
      <c r="D846" s="144" t="s">
        <v>14</v>
      </c>
      <c r="E846" s="145"/>
      <c r="F846" s="145">
        <v>2.7799999999999999E-3</v>
      </c>
    </row>
    <row r="847" spans="1:6">
      <c r="A847" s="142" t="s">
        <v>474</v>
      </c>
      <c r="B847" s="143" t="s">
        <v>775</v>
      </c>
      <c r="C847" s="143" t="s">
        <v>776</v>
      </c>
      <c r="D847" s="144" t="s">
        <v>14</v>
      </c>
      <c r="E847" s="145"/>
      <c r="F847" s="145">
        <v>5.8519000000000002E-2</v>
      </c>
    </row>
    <row r="848" spans="1:6">
      <c r="A848" s="142" t="s">
        <v>475</v>
      </c>
      <c r="B848" s="143" t="s">
        <v>778</v>
      </c>
      <c r="C848" s="143" t="s">
        <v>779</v>
      </c>
      <c r="D848" s="144" t="s">
        <v>14</v>
      </c>
      <c r="E848" s="145"/>
      <c r="F848" s="145">
        <v>1.0564E-2</v>
      </c>
    </row>
    <row r="849" spans="1:6">
      <c r="A849" s="142" t="s">
        <v>476</v>
      </c>
      <c r="B849" s="143" t="s">
        <v>582</v>
      </c>
      <c r="C849" s="143" t="s">
        <v>583</v>
      </c>
      <c r="D849" s="144" t="s">
        <v>14</v>
      </c>
      <c r="E849" s="145"/>
      <c r="F849" s="145">
        <v>8.2500000000000004E-3</v>
      </c>
    </row>
    <row r="850" spans="1:6">
      <c r="A850" s="142" t="s">
        <v>477</v>
      </c>
      <c r="B850" s="143" t="s">
        <v>1374</v>
      </c>
      <c r="C850" s="143" t="s">
        <v>1375</v>
      </c>
      <c r="D850" s="144" t="s">
        <v>14</v>
      </c>
      <c r="E850" s="145"/>
      <c r="F850" s="145">
        <v>1.76E-4</v>
      </c>
    </row>
    <row r="851" spans="1:6">
      <c r="A851" s="142" t="s">
        <v>478</v>
      </c>
      <c r="B851" s="143" t="s">
        <v>1274</v>
      </c>
      <c r="C851" s="143" t="s">
        <v>1275</v>
      </c>
      <c r="D851" s="144" t="s">
        <v>14</v>
      </c>
      <c r="E851" s="145"/>
      <c r="F851" s="145">
        <v>2.3E-5</v>
      </c>
    </row>
    <row r="852" spans="1:6">
      <c r="A852" s="142" t="s">
        <v>479</v>
      </c>
      <c r="B852" s="143" t="s">
        <v>1080</v>
      </c>
      <c r="C852" s="143" t="s">
        <v>388</v>
      </c>
      <c r="D852" s="144" t="s">
        <v>14</v>
      </c>
      <c r="E852" s="145"/>
      <c r="F852" s="145">
        <v>1.3500000000000001E-3</v>
      </c>
    </row>
    <row r="853" spans="1:6" ht="24">
      <c r="A853" s="142" t="s">
        <v>480</v>
      </c>
      <c r="B853" s="143" t="s">
        <v>1376</v>
      </c>
      <c r="C853" s="143" t="s">
        <v>1377</v>
      </c>
      <c r="D853" s="144" t="s">
        <v>14</v>
      </c>
      <c r="E853" s="145"/>
      <c r="F853" s="145">
        <v>1.2E-4</v>
      </c>
    </row>
    <row r="854" spans="1:6">
      <c r="A854" s="142" t="s">
        <v>481</v>
      </c>
      <c r="B854" s="143" t="s">
        <v>1000</v>
      </c>
      <c r="C854" s="143" t="s">
        <v>1001</v>
      </c>
      <c r="D854" s="144" t="s">
        <v>14</v>
      </c>
      <c r="E854" s="145"/>
      <c r="F854" s="145">
        <v>3.8999999999999999E-5</v>
      </c>
    </row>
    <row r="855" spans="1:6" ht="12.75" customHeight="1">
      <c r="A855" s="142" t="s">
        <v>1069</v>
      </c>
      <c r="B855" s="143" t="s">
        <v>1065</v>
      </c>
      <c r="C855" s="143" t="s">
        <v>1066</v>
      </c>
      <c r="D855" s="144" t="s">
        <v>14</v>
      </c>
      <c r="E855" s="145"/>
      <c r="F855" s="145">
        <v>5.4799999999999998E-4</v>
      </c>
    </row>
    <row r="856" spans="1:6">
      <c r="A856" s="142" t="s">
        <v>1100</v>
      </c>
      <c r="B856" s="143" t="s">
        <v>38</v>
      </c>
      <c r="C856" s="143" t="s">
        <v>39</v>
      </c>
      <c r="D856" s="144" t="s">
        <v>14</v>
      </c>
      <c r="E856" s="145"/>
      <c r="F856" s="145">
        <v>1.2031E-2</v>
      </c>
    </row>
    <row r="857" spans="1:6">
      <c r="A857" s="142" t="s">
        <v>1102</v>
      </c>
      <c r="B857" s="143" t="s">
        <v>1183</v>
      </c>
      <c r="C857" s="143" t="s">
        <v>189</v>
      </c>
      <c r="D857" s="144" t="s">
        <v>203</v>
      </c>
      <c r="E857" s="145"/>
      <c r="F857" s="145">
        <v>0.04</v>
      </c>
    </row>
    <row r="858" spans="1:6">
      <c r="A858" s="142" t="s">
        <v>1104</v>
      </c>
      <c r="B858" s="143" t="s">
        <v>387</v>
      </c>
      <c r="C858" s="143" t="s">
        <v>388</v>
      </c>
      <c r="D858" s="144" t="s">
        <v>31</v>
      </c>
      <c r="E858" s="145"/>
      <c r="F858" s="145">
        <v>0.105</v>
      </c>
    </row>
    <row r="859" spans="1:6">
      <c r="A859" s="142" t="s">
        <v>1106</v>
      </c>
      <c r="B859" s="143" t="s">
        <v>112</v>
      </c>
      <c r="C859" s="143" t="s">
        <v>113</v>
      </c>
      <c r="D859" s="144" t="s">
        <v>36</v>
      </c>
      <c r="E859" s="145"/>
      <c r="F859" s="145">
        <v>26.16</v>
      </c>
    </row>
    <row r="860" spans="1:6">
      <c r="A860" s="142" t="s">
        <v>1108</v>
      </c>
      <c r="B860" s="143" t="s">
        <v>1378</v>
      </c>
      <c r="C860" s="143" t="s">
        <v>1379</v>
      </c>
      <c r="D860" s="144" t="s">
        <v>36</v>
      </c>
      <c r="E860" s="145"/>
      <c r="F860" s="145">
        <v>0.1</v>
      </c>
    </row>
    <row r="861" spans="1:6">
      <c r="A861" s="142" t="s">
        <v>1123</v>
      </c>
      <c r="B861" s="143" t="s">
        <v>961</v>
      </c>
      <c r="C861" s="143" t="s">
        <v>962</v>
      </c>
      <c r="D861" s="144" t="s">
        <v>36</v>
      </c>
      <c r="E861" s="145"/>
      <c r="F861" s="145">
        <v>383.16</v>
      </c>
    </row>
    <row r="862" spans="1:6" ht="25.5" customHeight="1">
      <c r="A862" s="142" t="s">
        <v>1131</v>
      </c>
      <c r="B862" s="143" t="s">
        <v>553</v>
      </c>
      <c r="C862" s="143" t="s">
        <v>554</v>
      </c>
      <c r="D862" s="144" t="s">
        <v>14</v>
      </c>
      <c r="E862" s="145"/>
      <c r="F862" s="145">
        <v>4.2459999999999998E-3</v>
      </c>
    </row>
    <row r="863" spans="1:6">
      <c r="A863" s="142" t="s">
        <v>1133</v>
      </c>
      <c r="B863" s="143" t="s">
        <v>1211</v>
      </c>
      <c r="C863" s="143" t="s">
        <v>1212</v>
      </c>
      <c r="D863" s="144" t="s">
        <v>14</v>
      </c>
      <c r="E863" s="145"/>
      <c r="F863" s="145">
        <v>5.1699999999999999E-4</v>
      </c>
    </row>
    <row r="864" spans="1:6">
      <c r="A864" s="142" t="s">
        <v>1145</v>
      </c>
      <c r="B864" s="143" t="s">
        <v>860</v>
      </c>
      <c r="C864" s="143" t="s">
        <v>861</v>
      </c>
      <c r="D864" s="144" t="s">
        <v>862</v>
      </c>
      <c r="E864" s="145"/>
      <c r="F864" s="145">
        <v>2.6562999999999999</v>
      </c>
    </row>
    <row r="865" spans="1:6">
      <c r="A865" s="142" t="s">
        <v>1153</v>
      </c>
      <c r="B865" s="143" t="s">
        <v>1149</v>
      </c>
      <c r="C865" s="143" t="s">
        <v>1150</v>
      </c>
      <c r="D865" s="144" t="s">
        <v>36</v>
      </c>
      <c r="E865" s="145"/>
      <c r="F865" s="145">
        <v>171.441</v>
      </c>
    </row>
    <row r="866" spans="1:6">
      <c r="A866" s="142" t="s">
        <v>1154</v>
      </c>
      <c r="B866" s="143" t="s">
        <v>1151</v>
      </c>
      <c r="C866" s="143" t="s">
        <v>1152</v>
      </c>
      <c r="D866" s="144" t="s">
        <v>36</v>
      </c>
      <c r="E866" s="145"/>
      <c r="F866" s="145">
        <v>21.529800000000002</v>
      </c>
    </row>
    <row r="867" spans="1:6">
      <c r="A867" s="142" t="s">
        <v>1172</v>
      </c>
      <c r="B867" s="143" t="s">
        <v>1052</v>
      </c>
      <c r="C867" s="143" t="s">
        <v>1053</v>
      </c>
      <c r="D867" s="144" t="s">
        <v>30</v>
      </c>
      <c r="E867" s="145"/>
      <c r="F867" s="145">
        <v>3.31</v>
      </c>
    </row>
    <row r="868" spans="1:6">
      <c r="A868" s="142" t="s">
        <v>1174</v>
      </c>
      <c r="B868" s="143" t="s">
        <v>91</v>
      </c>
      <c r="C868" s="143" t="s">
        <v>92</v>
      </c>
      <c r="D868" s="144" t="s">
        <v>14</v>
      </c>
      <c r="E868" s="145"/>
      <c r="F868" s="145">
        <v>4.4416999999999998E-2</v>
      </c>
    </row>
    <row r="869" spans="1:6">
      <c r="A869" s="142" t="s">
        <v>1176</v>
      </c>
      <c r="B869" s="143" t="s">
        <v>1137</v>
      </c>
      <c r="C869" s="143" t="s">
        <v>1138</v>
      </c>
      <c r="D869" s="144" t="s">
        <v>14</v>
      </c>
      <c r="E869" s="145"/>
      <c r="F869" s="145">
        <v>1.1E-5</v>
      </c>
    </row>
    <row r="870" spans="1:6">
      <c r="A870" s="142" t="s">
        <v>1194</v>
      </c>
      <c r="B870" s="143" t="s">
        <v>1184</v>
      </c>
      <c r="C870" s="143" t="s">
        <v>1185</v>
      </c>
      <c r="D870" s="144" t="s">
        <v>31</v>
      </c>
      <c r="E870" s="145"/>
      <c r="F870" s="145">
        <v>0.20399999999999999</v>
      </c>
    </row>
    <row r="871" spans="1:6">
      <c r="A871" s="142" t="s">
        <v>1196</v>
      </c>
      <c r="B871" s="143" t="s">
        <v>397</v>
      </c>
      <c r="C871" s="143" t="s">
        <v>398</v>
      </c>
      <c r="D871" s="144" t="s">
        <v>14</v>
      </c>
      <c r="E871" s="145"/>
      <c r="F871" s="145">
        <v>9.4629999999999992E-3</v>
      </c>
    </row>
    <row r="872" spans="1:6">
      <c r="A872" s="142" t="s">
        <v>1199</v>
      </c>
      <c r="B872" s="143" t="s">
        <v>1081</v>
      </c>
      <c r="C872" s="143" t="s">
        <v>1082</v>
      </c>
      <c r="D872" s="144" t="s">
        <v>14</v>
      </c>
      <c r="E872" s="145"/>
      <c r="F872" s="145">
        <v>1.26E-4</v>
      </c>
    </row>
    <row r="873" spans="1:6">
      <c r="A873" s="142" t="s">
        <v>1201</v>
      </c>
      <c r="B873" s="143" t="s">
        <v>1040</v>
      </c>
      <c r="C873" s="143" t="s">
        <v>1041</v>
      </c>
      <c r="D873" s="144" t="s">
        <v>36</v>
      </c>
      <c r="E873" s="145"/>
      <c r="F873" s="145">
        <v>44.751100000000001</v>
      </c>
    </row>
    <row r="874" spans="1:6">
      <c r="A874" s="142" t="s">
        <v>1203</v>
      </c>
      <c r="B874" s="143" t="s">
        <v>781</v>
      </c>
      <c r="C874" s="143" t="s">
        <v>782</v>
      </c>
      <c r="D874" s="144" t="s">
        <v>14</v>
      </c>
      <c r="E874" s="145"/>
      <c r="F874" s="145">
        <v>2.1128000000000001E-2</v>
      </c>
    </row>
    <row r="875" spans="1:6">
      <c r="A875" s="142" t="s">
        <v>1214</v>
      </c>
      <c r="B875" s="143" t="s">
        <v>1083</v>
      </c>
      <c r="C875" s="143" t="s">
        <v>1084</v>
      </c>
      <c r="D875" s="144" t="s">
        <v>14</v>
      </c>
      <c r="E875" s="145"/>
      <c r="F875" s="145">
        <v>2.4399999999999999E-4</v>
      </c>
    </row>
    <row r="876" spans="1:6">
      <c r="A876" s="142" t="s">
        <v>1216</v>
      </c>
      <c r="B876" s="143" t="s">
        <v>1527</v>
      </c>
      <c r="C876" s="143" t="s">
        <v>1528</v>
      </c>
      <c r="D876" s="144" t="s">
        <v>31</v>
      </c>
      <c r="E876" s="145"/>
      <c r="F876" s="145">
        <v>10.548</v>
      </c>
    </row>
    <row r="877" spans="1:6">
      <c r="A877" s="142" t="s">
        <v>1219</v>
      </c>
      <c r="B877" s="143" t="s">
        <v>832</v>
      </c>
      <c r="C877" s="143" t="s">
        <v>833</v>
      </c>
      <c r="D877" s="144" t="s">
        <v>14</v>
      </c>
      <c r="E877" s="145"/>
      <c r="F877" s="145">
        <v>3.3500000000000001E-3</v>
      </c>
    </row>
    <row r="878" spans="1:6">
      <c r="A878" s="142" t="s">
        <v>1221</v>
      </c>
      <c r="B878" s="143" t="s">
        <v>93</v>
      </c>
      <c r="C878" s="143" t="s">
        <v>94</v>
      </c>
      <c r="D878" s="144" t="s">
        <v>14</v>
      </c>
      <c r="E878" s="145"/>
      <c r="F878" s="145">
        <v>3.5279999999999999E-3</v>
      </c>
    </row>
    <row r="879" spans="1:6">
      <c r="A879" s="142" t="s">
        <v>1223</v>
      </c>
      <c r="B879" s="143" t="s">
        <v>1007</v>
      </c>
      <c r="C879" s="143" t="s">
        <v>1008</v>
      </c>
      <c r="D879" s="144" t="s">
        <v>14</v>
      </c>
      <c r="E879" s="145"/>
      <c r="F879" s="145">
        <v>1.1346E-2</v>
      </c>
    </row>
    <row r="880" spans="1:6">
      <c r="A880" s="142" t="s">
        <v>1225</v>
      </c>
      <c r="B880" s="143" t="s">
        <v>1380</v>
      </c>
      <c r="C880" s="143" t="s">
        <v>1381</v>
      </c>
      <c r="D880" s="144" t="s">
        <v>35</v>
      </c>
      <c r="E880" s="145"/>
      <c r="F880" s="145">
        <v>5</v>
      </c>
    </row>
    <row r="881" spans="1:6">
      <c r="A881" s="142" t="s">
        <v>1226</v>
      </c>
      <c r="B881" s="143" t="s">
        <v>1382</v>
      </c>
      <c r="C881" s="143" t="s">
        <v>1383</v>
      </c>
      <c r="D881" s="144" t="s">
        <v>35</v>
      </c>
      <c r="E881" s="145"/>
      <c r="F881" s="145">
        <v>5</v>
      </c>
    </row>
    <row r="882" spans="1:6">
      <c r="A882" s="142" t="s">
        <v>1228</v>
      </c>
      <c r="B882" s="143" t="s">
        <v>1384</v>
      </c>
      <c r="C882" s="143" t="s">
        <v>1385</v>
      </c>
      <c r="D882" s="144" t="s">
        <v>35</v>
      </c>
      <c r="E882" s="145"/>
      <c r="F882" s="145">
        <v>5</v>
      </c>
    </row>
    <row r="883" spans="1:6">
      <c r="A883" s="142" t="s">
        <v>1230</v>
      </c>
      <c r="B883" s="143" t="s">
        <v>1386</v>
      </c>
      <c r="C883" s="143" t="s">
        <v>1387</v>
      </c>
      <c r="D883" s="144" t="s">
        <v>36</v>
      </c>
      <c r="E883" s="145"/>
      <c r="F883" s="145">
        <v>1</v>
      </c>
    </row>
    <row r="884" spans="1:6">
      <c r="A884" s="142" t="s">
        <v>435</v>
      </c>
      <c r="B884" s="143" t="s">
        <v>784</v>
      </c>
      <c r="C884" s="143" t="s">
        <v>785</v>
      </c>
      <c r="D884" s="144" t="s">
        <v>30</v>
      </c>
      <c r="E884" s="145"/>
      <c r="F884" s="145">
        <v>32.247999999999998</v>
      </c>
    </row>
    <row r="885" spans="1:6">
      <c r="A885" s="142" t="s">
        <v>450</v>
      </c>
      <c r="B885" s="143" t="s">
        <v>1113</v>
      </c>
      <c r="C885" s="143" t="s">
        <v>1114</v>
      </c>
      <c r="D885" s="144" t="s">
        <v>30</v>
      </c>
      <c r="E885" s="145"/>
      <c r="F885" s="145">
        <v>3.3292999999999999</v>
      </c>
    </row>
    <row r="886" spans="1:6">
      <c r="A886" s="142" t="s">
        <v>1234</v>
      </c>
      <c r="B886" s="143" t="s">
        <v>835</v>
      </c>
      <c r="C886" s="143" t="s">
        <v>836</v>
      </c>
      <c r="D886" s="144" t="s">
        <v>30</v>
      </c>
      <c r="E886" s="145"/>
      <c r="F886" s="145">
        <v>6.8339999999999996</v>
      </c>
    </row>
    <row r="887" spans="1:6">
      <c r="A887" s="142" t="s">
        <v>1236</v>
      </c>
      <c r="B887" s="143" t="s">
        <v>584</v>
      </c>
      <c r="C887" s="143" t="s">
        <v>585</v>
      </c>
      <c r="D887" s="144" t="s">
        <v>14</v>
      </c>
      <c r="E887" s="145"/>
      <c r="F887" s="145">
        <v>5.28E-2</v>
      </c>
    </row>
    <row r="888" spans="1:6">
      <c r="A888" s="142" t="s">
        <v>1238</v>
      </c>
      <c r="B888" s="143" t="s">
        <v>813</v>
      </c>
      <c r="C888" s="143" t="s">
        <v>814</v>
      </c>
      <c r="D888" s="144" t="s">
        <v>14</v>
      </c>
      <c r="E888" s="145"/>
      <c r="F888" s="145">
        <v>1.3600000000000001E-3</v>
      </c>
    </row>
    <row r="889" spans="1:6">
      <c r="A889" s="142" t="s">
        <v>364</v>
      </c>
      <c r="B889" s="143" t="s">
        <v>452</v>
      </c>
      <c r="C889" s="143" t="s">
        <v>453</v>
      </c>
      <c r="D889" s="144" t="s">
        <v>14</v>
      </c>
      <c r="E889" s="145"/>
      <c r="F889" s="145">
        <v>3.7429999999999998E-2</v>
      </c>
    </row>
    <row r="890" spans="1:6">
      <c r="A890" s="142" t="s">
        <v>1255</v>
      </c>
      <c r="B890" s="143" t="s">
        <v>1164</v>
      </c>
      <c r="C890" s="143" t="s">
        <v>1165</v>
      </c>
      <c r="D890" s="144" t="s">
        <v>14</v>
      </c>
      <c r="E890" s="145"/>
      <c r="F890" s="145">
        <v>5.13E-3</v>
      </c>
    </row>
    <row r="891" spans="1:6">
      <c r="A891" s="142" t="s">
        <v>1268</v>
      </c>
      <c r="B891" s="143" t="s">
        <v>1167</v>
      </c>
      <c r="C891" s="143" t="s">
        <v>1168</v>
      </c>
      <c r="D891" s="144" t="s">
        <v>14</v>
      </c>
      <c r="E891" s="145"/>
      <c r="F891" s="145">
        <v>7.6000000000000004E-4</v>
      </c>
    </row>
    <row r="892" spans="1:6">
      <c r="A892" s="142" t="s">
        <v>1270</v>
      </c>
      <c r="B892" s="143" t="s">
        <v>556</v>
      </c>
      <c r="C892" s="143" t="s">
        <v>557</v>
      </c>
      <c r="D892" s="144" t="s">
        <v>14</v>
      </c>
      <c r="E892" s="145"/>
      <c r="F892" s="145">
        <v>1.0626E-2</v>
      </c>
    </row>
    <row r="893" spans="1:6" ht="24">
      <c r="A893" s="142" t="s">
        <v>1282</v>
      </c>
      <c r="B893" s="143" t="s">
        <v>399</v>
      </c>
      <c r="C893" s="143" t="s">
        <v>400</v>
      </c>
      <c r="D893" s="144" t="s">
        <v>14</v>
      </c>
      <c r="E893" s="145"/>
      <c r="F893" s="145">
        <v>7.7999999999999999E-5</v>
      </c>
    </row>
    <row r="894" spans="1:6">
      <c r="A894" s="142" t="s">
        <v>1284</v>
      </c>
      <c r="B894" s="143" t="s">
        <v>1003</v>
      </c>
      <c r="C894" s="143" t="s">
        <v>1004</v>
      </c>
      <c r="D894" s="144" t="s">
        <v>30</v>
      </c>
      <c r="E894" s="145"/>
      <c r="F894" s="145">
        <v>1.4625999999999999</v>
      </c>
    </row>
    <row r="895" spans="1:6">
      <c r="A895" s="142" t="s">
        <v>1286</v>
      </c>
      <c r="B895" s="143" t="s">
        <v>1067</v>
      </c>
      <c r="C895" s="143" t="s">
        <v>1068</v>
      </c>
      <c r="D895" s="144" t="s">
        <v>14</v>
      </c>
      <c r="E895" s="145"/>
      <c r="F895" s="145">
        <v>7.8090000000000007E-2</v>
      </c>
    </row>
    <row r="896" spans="1:6">
      <c r="A896" s="142" t="s">
        <v>1288</v>
      </c>
      <c r="B896" s="143" t="s">
        <v>1085</v>
      </c>
      <c r="C896" s="143" t="s">
        <v>1086</v>
      </c>
      <c r="D896" s="144" t="s">
        <v>14</v>
      </c>
      <c r="E896" s="145"/>
      <c r="F896" s="145">
        <v>7.8799999999999996E-4</v>
      </c>
    </row>
    <row r="897" spans="1:6">
      <c r="A897" s="142" t="s">
        <v>1292</v>
      </c>
      <c r="B897" s="143" t="s">
        <v>454</v>
      </c>
      <c r="C897" s="143" t="s">
        <v>455</v>
      </c>
      <c r="D897" s="144" t="s">
        <v>14</v>
      </c>
      <c r="E897" s="145"/>
      <c r="F897" s="145">
        <v>1.9800000000000002E-2</v>
      </c>
    </row>
    <row r="898" spans="1:6">
      <c r="A898" s="142" t="s">
        <v>1294</v>
      </c>
      <c r="B898" s="143" t="s">
        <v>1139</v>
      </c>
      <c r="C898" s="143" t="s">
        <v>1140</v>
      </c>
      <c r="D898" s="144" t="s">
        <v>14</v>
      </c>
      <c r="E898" s="145"/>
      <c r="F898" s="145">
        <v>6.1130000000000004E-3</v>
      </c>
    </row>
    <row r="899" spans="1:6">
      <c r="A899" s="142" t="s">
        <v>1295</v>
      </c>
      <c r="B899" s="143" t="s">
        <v>124</v>
      </c>
      <c r="C899" s="143" t="s">
        <v>125</v>
      </c>
      <c r="D899" s="144" t="s">
        <v>16</v>
      </c>
      <c r="E899" s="145"/>
      <c r="F899" s="145">
        <v>0.20300000000000001</v>
      </c>
    </row>
    <row r="900" spans="1:6">
      <c r="A900" s="142" t="s">
        <v>1296</v>
      </c>
      <c r="B900" s="143" t="s">
        <v>1141</v>
      </c>
      <c r="C900" s="143" t="s">
        <v>1142</v>
      </c>
      <c r="D900" s="144" t="s">
        <v>14</v>
      </c>
      <c r="E900" s="145"/>
      <c r="F900" s="145">
        <v>1.0629999999999999E-3</v>
      </c>
    </row>
    <row r="901" spans="1:6" ht="24">
      <c r="A901" s="142" t="s">
        <v>1297</v>
      </c>
      <c r="B901" s="143" t="s">
        <v>1388</v>
      </c>
      <c r="C901" s="143" t="s">
        <v>1389</v>
      </c>
      <c r="D901" s="144" t="s">
        <v>1390</v>
      </c>
      <c r="E901" s="145"/>
      <c r="F901" s="145">
        <v>5.4999999999999997E-3</v>
      </c>
    </row>
    <row r="902" spans="1:6" ht="24">
      <c r="A902" s="142" t="s">
        <v>1298</v>
      </c>
      <c r="B902" s="143" t="s">
        <v>1391</v>
      </c>
      <c r="C902" s="143" t="s">
        <v>1392</v>
      </c>
      <c r="D902" s="144" t="s">
        <v>1390</v>
      </c>
      <c r="E902" s="145"/>
      <c r="F902" s="145">
        <v>3.0000000000000001E-3</v>
      </c>
    </row>
    <row r="903" spans="1:6" ht="24">
      <c r="A903" s="142" t="s">
        <v>1299</v>
      </c>
      <c r="B903" s="143" t="s">
        <v>1514</v>
      </c>
      <c r="C903" s="143" t="s">
        <v>1515</v>
      </c>
      <c r="D903" s="144" t="s">
        <v>14</v>
      </c>
      <c r="E903" s="145"/>
      <c r="F903" s="145">
        <v>4.0800000000000003E-3</v>
      </c>
    </row>
    <row r="904" spans="1:6">
      <c r="A904" s="142" t="s">
        <v>1300</v>
      </c>
      <c r="B904" s="143" t="s">
        <v>401</v>
      </c>
      <c r="C904" s="143" t="s">
        <v>402</v>
      </c>
      <c r="D904" s="144" t="s">
        <v>14</v>
      </c>
      <c r="E904" s="145"/>
      <c r="F904" s="145">
        <v>8.6000000000000003E-5</v>
      </c>
    </row>
    <row r="905" spans="1:6">
      <c r="A905" s="142" t="s">
        <v>1301</v>
      </c>
      <c r="B905" s="143" t="s">
        <v>1320</v>
      </c>
      <c r="C905" s="143" t="s">
        <v>1321</v>
      </c>
      <c r="D905" s="144" t="s">
        <v>14</v>
      </c>
      <c r="E905" s="145"/>
      <c r="F905" s="145">
        <v>4.3100000000000001E-4</v>
      </c>
    </row>
    <row r="906" spans="1:6">
      <c r="A906" s="142" t="s">
        <v>1302</v>
      </c>
      <c r="B906" s="143" t="s">
        <v>559</v>
      </c>
      <c r="C906" s="143" t="s">
        <v>560</v>
      </c>
      <c r="D906" s="144" t="s">
        <v>14</v>
      </c>
      <c r="E906" s="145"/>
      <c r="F906" s="145">
        <v>1.447E-2</v>
      </c>
    </row>
    <row r="907" spans="1:6">
      <c r="A907" s="142" t="s">
        <v>1305</v>
      </c>
      <c r="B907" s="143" t="s">
        <v>389</v>
      </c>
      <c r="C907" s="143" t="s">
        <v>390</v>
      </c>
      <c r="D907" s="144" t="s">
        <v>31</v>
      </c>
      <c r="E907" s="145"/>
      <c r="F907" s="145">
        <v>3.198</v>
      </c>
    </row>
    <row r="908" spans="1:6">
      <c r="A908" s="142" t="s">
        <v>1307</v>
      </c>
      <c r="B908" s="143" t="s">
        <v>864</v>
      </c>
      <c r="C908" s="143" t="s">
        <v>865</v>
      </c>
      <c r="D908" s="144" t="s">
        <v>36</v>
      </c>
      <c r="E908" s="145"/>
      <c r="F908" s="145">
        <v>26.562999999999999</v>
      </c>
    </row>
    <row r="909" spans="1:6">
      <c r="A909" s="142" t="s">
        <v>1309</v>
      </c>
      <c r="B909" s="143" t="s">
        <v>732</v>
      </c>
      <c r="C909" s="143" t="s">
        <v>733</v>
      </c>
      <c r="D909" s="144" t="s">
        <v>30</v>
      </c>
      <c r="E909" s="145"/>
      <c r="F909" s="145">
        <v>22.454000000000001</v>
      </c>
    </row>
    <row r="910" spans="1:6">
      <c r="A910" s="142" t="s">
        <v>1310</v>
      </c>
      <c r="B910" s="143" t="s">
        <v>130</v>
      </c>
      <c r="C910" s="143" t="s">
        <v>131</v>
      </c>
      <c r="D910" s="144" t="s">
        <v>31</v>
      </c>
      <c r="E910" s="145"/>
      <c r="F910" s="145">
        <v>6.54</v>
      </c>
    </row>
    <row r="911" spans="1:6">
      <c r="A911" s="142" t="s">
        <v>1311</v>
      </c>
      <c r="B911" s="143" t="s">
        <v>132</v>
      </c>
      <c r="C911" s="143" t="s">
        <v>133</v>
      </c>
      <c r="D911" s="144" t="s">
        <v>35</v>
      </c>
      <c r="E911" s="145"/>
      <c r="F911" s="145">
        <v>32.700000000000003</v>
      </c>
    </row>
    <row r="912" spans="1:6">
      <c r="A912" s="142" t="s">
        <v>1312</v>
      </c>
      <c r="B912" s="143" t="s">
        <v>134</v>
      </c>
      <c r="C912" s="143" t="s">
        <v>135</v>
      </c>
      <c r="D912" s="144" t="s">
        <v>35</v>
      </c>
      <c r="E912" s="145"/>
      <c r="F912" s="145">
        <v>35.097999999999999</v>
      </c>
    </row>
    <row r="913" spans="1:6">
      <c r="A913" s="142" t="s">
        <v>1313</v>
      </c>
      <c r="B913" s="143" t="s">
        <v>136</v>
      </c>
      <c r="C913" s="143" t="s">
        <v>137</v>
      </c>
      <c r="D913" s="144" t="s">
        <v>35</v>
      </c>
      <c r="E913" s="145"/>
      <c r="F913" s="145">
        <v>24.198</v>
      </c>
    </row>
    <row r="914" spans="1:6">
      <c r="A914" s="142" t="s">
        <v>1314</v>
      </c>
      <c r="B914" s="143" t="s">
        <v>138</v>
      </c>
      <c r="C914" s="143" t="s">
        <v>139</v>
      </c>
      <c r="D914" s="144" t="s">
        <v>36</v>
      </c>
      <c r="E914" s="145"/>
      <c r="F914" s="145">
        <v>218</v>
      </c>
    </row>
    <row r="915" spans="1:6">
      <c r="A915" s="142" t="s">
        <v>1315</v>
      </c>
      <c r="B915" s="143" t="s">
        <v>740</v>
      </c>
      <c r="C915" s="143" t="s">
        <v>741</v>
      </c>
      <c r="D915" s="144" t="s">
        <v>36</v>
      </c>
      <c r="E915" s="145"/>
      <c r="F915" s="145">
        <v>610.4</v>
      </c>
    </row>
    <row r="916" spans="1:6">
      <c r="A916" s="142" t="s">
        <v>1316</v>
      </c>
      <c r="B916" s="143" t="s">
        <v>142</v>
      </c>
      <c r="C916" s="143" t="s">
        <v>143</v>
      </c>
      <c r="D916" s="144" t="s">
        <v>35</v>
      </c>
      <c r="E916" s="145"/>
      <c r="F916" s="145">
        <v>43.6</v>
      </c>
    </row>
    <row r="917" spans="1:6">
      <c r="A917" s="142" t="s">
        <v>1317</v>
      </c>
      <c r="B917" s="143" t="s">
        <v>144</v>
      </c>
      <c r="C917" s="143" t="s">
        <v>145</v>
      </c>
      <c r="D917" s="144" t="s">
        <v>35</v>
      </c>
      <c r="E917" s="145"/>
      <c r="F917" s="145">
        <v>13.298</v>
      </c>
    </row>
    <row r="918" spans="1:6">
      <c r="A918" s="142" t="s">
        <v>1326</v>
      </c>
      <c r="B918" s="143" t="s">
        <v>1087</v>
      </c>
      <c r="C918" s="143" t="s">
        <v>1088</v>
      </c>
      <c r="D918" s="144" t="s">
        <v>14</v>
      </c>
      <c r="E918" s="145"/>
      <c r="F918" s="145">
        <v>4.1E-5</v>
      </c>
    </row>
    <row r="919" spans="1:6">
      <c r="A919" s="142" t="s">
        <v>1328</v>
      </c>
      <c r="B919" s="143" t="s">
        <v>933</v>
      </c>
      <c r="C919" s="143" t="s">
        <v>934</v>
      </c>
      <c r="D919" s="144" t="s">
        <v>16</v>
      </c>
      <c r="E919" s="145"/>
      <c r="F919" s="145">
        <v>0.22031999999999999</v>
      </c>
    </row>
    <row r="920" spans="1:6">
      <c r="A920" s="142" t="s">
        <v>1330</v>
      </c>
      <c r="B920" s="143" t="s">
        <v>540</v>
      </c>
      <c r="C920" s="143" t="s">
        <v>541</v>
      </c>
      <c r="D920" s="144" t="s">
        <v>30</v>
      </c>
      <c r="E920" s="145"/>
      <c r="F920" s="145">
        <v>13.8233</v>
      </c>
    </row>
    <row r="921" spans="1:6">
      <c r="A921" s="142" t="s">
        <v>1332</v>
      </c>
      <c r="B921" s="143" t="s">
        <v>403</v>
      </c>
      <c r="C921" s="143" t="s">
        <v>404</v>
      </c>
      <c r="D921" s="144" t="s">
        <v>14</v>
      </c>
      <c r="E921" s="145"/>
      <c r="F921" s="145">
        <v>4.84E-4</v>
      </c>
    </row>
    <row r="922" spans="1:6">
      <c r="A922" s="142" t="s">
        <v>1334</v>
      </c>
      <c r="B922" s="143" t="s">
        <v>41</v>
      </c>
      <c r="C922" s="143" t="s">
        <v>42</v>
      </c>
      <c r="D922" s="144" t="s">
        <v>30</v>
      </c>
      <c r="E922" s="145"/>
      <c r="F922" s="145">
        <v>1.0525</v>
      </c>
    </row>
    <row r="923" spans="1:6" ht="24">
      <c r="A923" s="142" t="s">
        <v>1336</v>
      </c>
      <c r="B923" s="143" t="s">
        <v>1089</v>
      </c>
      <c r="C923" s="143" t="s">
        <v>1090</v>
      </c>
      <c r="D923" s="144" t="s">
        <v>16</v>
      </c>
      <c r="E923" s="145"/>
      <c r="F923" s="145">
        <v>4.1800000000000002E-4</v>
      </c>
    </row>
    <row r="924" spans="1:6" ht="24">
      <c r="A924" s="142" t="s">
        <v>1338</v>
      </c>
      <c r="B924" s="143" t="s">
        <v>1115</v>
      </c>
      <c r="C924" s="143" t="s">
        <v>1116</v>
      </c>
      <c r="D924" s="144" t="s">
        <v>16</v>
      </c>
      <c r="E924" s="145"/>
      <c r="F924" s="145">
        <v>0.15759999999999999</v>
      </c>
    </row>
    <row r="925" spans="1:6" ht="24">
      <c r="A925" s="142" t="s">
        <v>1339</v>
      </c>
      <c r="B925" s="143" t="s">
        <v>420</v>
      </c>
      <c r="C925" s="143" t="s">
        <v>421</v>
      </c>
      <c r="D925" s="144" t="s">
        <v>16</v>
      </c>
      <c r="E925" s="145"/>
      <c r="F925" s="145">
        <v>5.3319999999999999E-2</v>
      </c>
    </row>
    <row r="926" spans="1:6" ht="24">
      <c r="A926" s="142" t="s">
        <v>1340</v>
      </c>
      <c r="B926" s="143" t="s">
        <v>701</v>
      </c>
      <c r="C926" s="143" t="s">
        <v>702</v>
      </c>
      <c r="D926" s="144" t="s">
        <v>16</v>
      </c>
      <c r="E926" s="145"/>
      <c r="F926" s="145">
        <v>5.2500000000000003E-3</v>
      </c>
    </row>
    <row r="927" spans="1:6" ht="24">
      <c r="A927" s="142" t="s">
        <v>1341</v>
      </c>
      <c r="B927" s="143" t="s">
        <v>1117</v>
      </c>
      <c r="C927" s="143" t="s">
        <v>1118</v>
      </c>
      <c r="D927" s="144" t="s">
        <v>16</v>
      </c>
      <c r="E927" s="145"/>
      <c r="F927" s="145">
        <v>5.91E-2</v>
      </c>
    </row>
    <row r="928" spans="1:6" ht="24">
      <c r="A928" s="142" t="s">
        <v>1342</v>
      </c>
      <c r="B928" s="143" t="s">
        <v>648</v>
      </c>
      <c r="C928" s="143" t="s">
        <v>649</v>
      </c>
      <c r="D928" s="144" t="s">
        <v>16</v>
      </c>
      <c r="E928" s="145"/>
      <c r="F928" s="145">
        <v>8.6800000000000002E-3</v>
      </c>
    </row>
    <row r="929" spans="1:6" ht="24">
      <c r="A929" s="142" t="s">
        <v>1343</v>
      </c>
      <c r="B929" s="143" t="s">
        <v>563</v>
      </c>
      <c r="C929" s="143" t="s">
        <v>564</v>
      </c>
      <c r="D929" s="144" t="s">
        <v>16</v>
      </c>
      <c r="E929" s="145"/>
      <c r="F929" s="145">
        <v>1.0163999999999999E-2</v>
      </c>
    </row>
    <row r="930" spans="1:6" ht="24">
      <c r="A930" s="142" t="s">
        <v>1344</v>
      </c>
      <c r="B930" s="143" t="s">
        <v>1119</v>
      </c>
      <c r="C930" s="143" t="s">
        <v>1120</v>
      </c>
      <c r="D930" s="144" t="s">
        <v>16</v>
      </c>
      <c r="E930" s="145"/>
      <c r="F930" s="145">
        <v>0.81755</v>
      </c>
    </row>
    <row r="931" spans="1:6" ht="24">
      <c r="A931" s="142" t="s">
        <v>1345</v>
      </c>
      <c r="B931" s="143" t="s">
        <v>566</v>
      </c>
      <c r="C931" s="143" t="s">
        <v>567</v>
      </c>
      <c r="D931" s="144" t="s">
        <v>16</v>
      </c>
      <c r="E931" s="145"/>
      <c r="F931" s="145">
        <v>5.7945999999999998E-2</v>
      </c>
    </row>
    <row r="932" spans="1:6" ht="24">
      <c r="A932" s="142" t="s">
        <v>1346</v>
      </c>
      <c r="B932" s="143" t="s">
        <v>607</v>
      </c>
      <c r="C932" s="143" t="s">
        <v>608</v>
      </c>
      <c r="D932" s="144" t="s">
        <v>16</v>
      </c>
      <c r="E932" s="145"/>
      <c r="F932" s="145">
        <v>3.1280000000000002E-2</v>
      </c>
    </row>
    <row r="933" spans="1:6" ht="24">
      <c r="A933" s="142" t="s">
        <v>1347</v>
      </c>
      <c r="B933" s="143" t="s">
        <v>936</v>
      </c>
      <c r="C933" s="143" t="s">
        <v>937</v>
      </c>
      <c r="D933" s="144" t="s">
        <v>16</v>
      </c>
      <c r="E933" s="145"/>
      <c r="F933" s="145">
        <v>7.2000000000000005E-4</v>
      </c>
    </row>
    <row r="934" spans="1:6" ht="24">
      <c r="A934" s="142" t="s">
        <v>1348</v>
      </c>
      <c r="B934" s="143" t="s">
        <v>816</v>
      </c>
      <c r="C934" s="143" t="s">
        <v>817</v>
      </c>
      <c r="D934" s="144" t="s">
        <v>16</v>
      </c>
      <c r="E934" s="145"/>
      <c r="F934" s="145">
        <v>6.8000000000000005E-4</v>
      </c>
    </row>
    <row r="935" spans="1:6">
      <c r="A935" s="142" t="s">
        <v>1351</v>
      </c>
      <c r="B935" s="143" t="s">
        <v>1393</v>
      </c>
      <c r="C935" s="143" t="s">
        <v>1394</v>
      </c>
      <c r="D935" s="144" t="s">
        <v>35</v>
      </c>
      <c r="E935" s="145"/>
      <c r="F935" s="145">
        <v>0.5</v>
      </c>
    </row>
    <row r="936" spans="1:6">
      <c r="A936" s="142" t="s">
        <v>1352</v>
      </c>
      <c r="B936" s="143" t="s">
        <v>1395</v>
      </c>
      <c r="C936" s="143" t="s">
        <v>1396</v>
      </c>
      <c r="D936" s="144" t="s">
        <v>35</v>
      </c>
      <c r="E936" s="145"/>
      <c r="F936" s="145">
        <v>2</v>
      </c>
    </row>
    <row r="937" spans="1:6">
      <c r="A937" s="142" t="s">
        <v>1353</v>
      </c>
      <c r="B937" s="143" t="s">
        <v>787</v>
      </c>
      <c r="C937" s="143" t="s">
        <v>788</v>
      </c>
      <c r="D937" s="144" t="s">
        <v>14</v>
      </c>
      <c r="E937" s="145"/>
      <c r="F937" s="145">
        <v>4.6843000000000003E-2</v>
      </c>
    </row>
    <row r="938" spans="1:6">
      <c r="A938" s="142" t="s">
        <v>1354</v>
      </c>
      <c r="B938" s="143" t="s">
        <v>1143</v>
      </c>
      <c r="C938" s="143" t="s">
        <v>1144</v>
      </c>
      <c r="D938" s="144" t="s">
        <v>14</v>
      </c>
      <c r="E938" s="145"/>
      <c r="F938" s="145">
        <v>1.5950000000000001E-3</v>
      </c>
    </row>
    <row r="939" spans="1:6">
      <c r="A939" s="142" t="s">
        <v>1355</v>
      </c>
      <c r="B939" s="143" t="s">
        <v>1510</v>
      </c>
      <c r="C939" s="143" t="s">
        <v>1511</v>
      </c>
      <c r="D939" s="144" t="s">
        <v>14</v>
      </c>
      <c r="E939" s="145"/>
      <c r="F939" s="145">
        <v>6.7053000000000001E-2</v>
      </c>
    </row>
    <row r="940" spans="1:6">
      <c r="A940" s="142" t="s">
        <v>523</v>
      </c>
      <c r="B940" s="143" t="s">
        <v>1042</v>
      </c>
      <c r="C940" s="143" t="s">
        <v>1043</v>
      </c>
      <c r="D940" s="144" t="s">
        <v>30</v>
      </c>
      <c r="E940" s="145"/>
      <c r="F940" s="145">
        <v>4.67</v>
      </c>
    </row>
    <row r="941" spans="1:6">
      <c r="A941" s="142" t="s">
        <v>1356</v>
      </c>
      <c r="B941" s="143" t="s">
        <v>610</v>
      </c>
      <c r="C941" s="143" t="s">
        <v>611</v>
      </c>
      <c r="D941" s="144" t="s">
        <v>16</v>
      </c>
      <c r="E941" s="145"/>
      <c r="F941" s="145">
        <v>4.5999999999999999E-3</v>
      </c>
    </row>
    <row r="942" spans="1:6">
      <c r="A942" s="142" t="s">
        <v>1357</v>
      </c>
      <c r="B942" s="143" t="s">
        <v>45</v>
      </c>
      <c r="C942" s="143" t="s">
        <v>44</v>
      </c>
      <c r="D942" s="144" t="s">
        <v>31</v>
      </c>
      <c r="E942" s="145"/>
      <c r="F942" s="145">
        <v>0.44295299999999999</v>
      </c>
    </row>
    <row r="943" spans="1:6">
      <c r="A943" s="142" t="s">
        <v>1358</v>
      </c>
      <c r="B943" s="143" t="s">
        <v>1397</v>
      </c>
      <c r="C943" s="143" t="s">
        <v>1398</v>
      </c>
      <c r="D943" s="144" t="s">
        <v>31</v>
      </c>
      <c r="E943" s="145"/>
      <c r="F943" s="145">
        <v>5</v>
      </c>
    </row>
    <row r="944" spans="1:6">
      <c r="A944" s="142" t="s">
        <v>1359</v>
      </c>
      <c r="B944" s="143" t="s">
        <v>867</v>
      </c>
      <c r="C944" s="143" t="s">
        <v>868</v>
      </c>
      <c r="D944" s="144" t="s">
        <v>35</v>
      </c>
      <c r="E944" s="145"/>
      <c r="F944" s="145">
        <v>10.201000000000001</v>
      </c>
    </row>
    <row r="945" spans="1:6">
      <c r="A945" s="142" t="s">
        <v>1360</v>
      </c>
      <c r="B945" s="143" t="s">
        <v>1253</v>
      </c>
      <c r="C945" s="143" t="s">
        <v>1254</v>
      </c>
      <c r="D945" s="144" t="s">
        <v>14</v>
      </c>
      <c r="E945" s="145"/>
      <c r="F945" s="145">
        <v>3.8999999999999998E-3</v>
      </c>
    </row>
    <row r="946" spans="1:6">
      <c r="A946" s="142" t="s">
        <v>1361</v>
      </c>
      <c r="B946" s="143" t="s">
        <v>156</v>
      </c>
      <c r="C946" s="143" t="s">
        <v>157</v>
      </c>
      <c r="D946" s="144" t="s">
        <v>30</v>
      </c>
      <c r="E946" s="145"/>
      <c r="F946" s="145">
        <v>91.56</v>
      </c>
    </row>
    <row r="947" spans="1:6">
      <c r="A947" s="142" t="s">
        <v>1362</v>
      </c>
      <c r="B947" s="143" t="s">
        <v>1091</v>
      </c>
      <c r="C947" s="143" t="s">
        <v>1092</v>
      </c>
      <c r="D947" s="144" t="s">
        <v>36</v>
      </c>
      <c r="E947" s="145"/>
      <c r="F947" s="145">
        <v>1.218E-2</v>
      </c>
    </row>
    <row r="948" spans="1:6">
      <c r="A948" s="142" t="s">
        <v>1363</v>
      </c>
      <c r="B948" s="143" t="s">
        <v>704</v>
      </c>
      <c r="C948" s="143" t="s">
        <v>705</v>
      </c>
      <c r="D948" s="144" t="s">
        <v>16</v>
      </c>
      <c r="E948" s="145"/>
      <c r="F948" s="145">
        <v>2.52</v>
      </c>
    </row>
    <row r="949" spans="1:6">
      <c r="A949" s="142" t="s">
        <v>1364</v>
      </c>
      <c r="B949" s="143" t="s">
        <v>939</v>
      </c>
      <c r="C949" s="143" t="s">
        <v>940</v>
      </c>
      <c r="D949" s="144" t="s">
        <v>16</v>
      </c>
      <c r="E949" s="145"/>
      <c r="F949" s="145">
        <v>0.20075000000000001</v>
      </c>
    </row>
    <row r="950" spans="1:6">
      <c r="A950" s="142" t="s">
        <v>1365</v>
      </c>
      <c r="B950" s="143" t="s">
        <v>757</v>
      </c>
      <c r="C950" s="143" t="s">
        <v>758</v>
      </c>
      <c r="D950" s="144" t="s">
        <v>16</v>
      </c>
      <c r="E950" s="145"/>
      <c r="F950" s="145">
        <v>0.70889999999999997</v>
      </c>
    </row>
    <row r="951" spans="1:6">
      <c r="A951" s="142" t="s">
        <v>1367</v>
      </c>
      <c r="B951" s="143" t="s">
        <v>1093</v>
      </c>
      <c r="C951" s="143" t="s">
        <v>1094</v>
      </c>
      <c r="D951" s="144" t="s">
        <v>31</v>
      </c>
      <c r="E951" s="145"/>
      <c r="F951" s="145">
        <v>6.0900000000000003E-2</v>
      </c>
    </row>
    <row r="952" spans="1:6">
      <c r="A952" s="142" t="s">
        <v>1401</v>
      </c>
      <c r="B952" s="143" t="s">
        <v>1121</v>
      </c>
      <c r="C952" s="143" t="s">
        <v>1122</v>
      </c>
      <c r="D952" s="144" t="s">
        <v>14</v>
      </c>
      <c r="E952" s="145"/>
      <c r="F952" s="145">
        <v>1.931E-3</v>
      </c>
    </row>
    <row r="953" spans="1:6">
      <c r="A953" s="142" t="s">
        <v>1403</v>
      </c>
      <c r="B953" s="143" t="s">
        <v>405</v>
      </c>
      <c r="C953" s="143" t="s">
        <v>406</v>
      </c>
      <c r="D953" s="144" t="s">
        <v>203</v>
      </c>
      <c r="E953" s="145"/>
      <c r="F953" s="145">
        <v>0.10199999999999999</v>
      </c>
    </row>
    <row r="954" spans="1:6">
      <c r="A954" s="142" t="s">
        <v>1404</v>
      </c>
      <c r="B954" s="143" t="s">
        <v>416</v>
      </c>
      <c r="C954" s="143" t="s">
        <v>417</v>
      </c>
      <c r="D954" s="144" t="s">
        <v>36</v>
      </c>
      <c r="E954" s="145"/>
      <c r="F954" s="145">
        <v>11.22</v>
      </c>
    </row>
    <row r="955" spans="1:6">
      <c r="A955" s="142" t="s">
        <v>1405</v>
      </c>
      <c r="B955" s="143" t="s">
        <v>407</v>
      </c>
      <c r="C955" s="143" t="s">
        <v>408</v>
      </c>
      <c r="D955" s="144" t="s">
        <v>24</v>
      </c>
      <c r="E955" s="145"/>
      <c r="F955" s="145">
        <v>1.6223999999999999E-2</v>
      </c>
    </row>
    <row r="956" spans="1:6">
      <c r="A956" s="142" t="s">
        <v>1406</v>
      </c>
      <c r="B956" s="143" t="s">
        <v>174</v>
      </c>
      <c r="C956" s="143" t="s">
        <v>175</v>
      </c>
      <c r="D956" s="144" t="s">
        <v>35</v>
      </c>
      <c r="E956" s="145"/>
      <c r="F956" s="145">
        <v>10</v>
      </c>
    </row>
    <row r="957" spans="1:6">
      <c r="A957" s="142" t="s">
        <v>1407</v>
      </c>
      <c r="B957" s="143" t="s">
        <v>1532</v>
      </c>
      <c r="C957" s="143" t="s">
        <v>1533</v>
      </c>
      <c r="D957" s="144" t="s">
        <v>36</v>
      </c>
      <c r="E957" s="145"/>
      <c r="F957" s="145">
        <v>2.1095999999999999</v>
      </c>
    </row>
    <row r="958" spans="1:6">
      <c r="A958" s="142" t="s">
        <v>1408</v>
      </c>
      <c r="B958" s="143" t="s">
        <v>1276</v>
      </c>
      <c r="C958" s="143" t="s">
        <v>1277</v>
      </c>
      <c r="D958" s="144" t="s">
        <v>31</v>
      </c>
      <c r="E958" s="145"/>
      <c r="F958" s="145">
        <v>2.1999999999999999E-2</v>
      </c>
    </row>
    <row r="959" spans="1:6">
      <c r="A959" s="142" t="s">
        <v>1409</v>
      </c>
      <c r="B959" s="143" t="s">
        <v>409</v>
      </c>
      <c r="C959" s="143" t="s">
        <v>410</v>
      </c>
      <c r="D959" s="144" t="s">
        <v>411</v>
      </c>
      <c r="E959" s="145"/>
      <c r="F959" s="145">
        <v>1.4039999999999999</v>
      </c>
    </row>
    <row r="960" spans="1:6">
      <c r="A960" s="142" t="s">
        <v>1410</v>
      </c>
      <c r="B960" s="143" t="s">
        <v>1170</v>
      </c>
      <c r="C960" s="143" t="s">
        <v>1171</v>
      </c>
      <c r="D960" s="144" t="s">
        <v>35</v>
      </c>
      <c r="E960" s="145"/>
      <c r="F960" s="145">
        <v>6.1020000000000003</v>
      </c>
    </row>
    <row r="961" spans="1:6" ht="24">
      <c r="A961" s="142" t="s">
        <v>1411</v>
      </c>
      <c r="B961" s="143" t="s">
        <v>1095</v>
      </c>
      <c r="C961" s="143" t="s">
        <v>1096</v>
      </c>
      <c r="D961" s="144" t="s">
        <v>14</v>
      </c>
      <c r="E961" s="145"/>
      <c r="F961" s="145">
        <v>4.1E-5</v>
      </c>
    </row>
    <row r="962" spans="1:6">
      <c r="A962" s="142" t="s">
        <v>1412</v>
      </c>
      <c r="B962" s="143" t="s">
        <v>569</v>
      </c>
      <c r="C962" s="143" t="s">
        <v>570</v>
      </c>
      <c r="D962" s="144" t="s">
        <v>30</v>
      </c>
      <c r="E962" s="145"/>
      <c r="F962" s="145">
        <v>7.2591000000000001</v>
      </c>
    </row>
    <row r="963" spans="1:6" ht="24">
      <c r="A963" s="142" t="s">
        <v>1413</v>
      </c>
      <c r="B963" s="143" t="s">
        <v>1266</v>
      </c>
      <c r="C963" s="143" t="s">
        <v>1267</v>
      </c>
      <c r="D963" s="144" t="s">
        <v>14</v>
      </c>
      <c r="E963" s="145"/>
      <c r="F963" s="145">
        <v>9.8699999999999996E-2</v>
      </c>
    </row>
    <row r="964" spans="1:6">
      <c r="A964" s="142" t="s">
        <v>1414</v>
      </c>
      <c r="B964" s="143" t="s">
        <v>1322</v>
      </c>
      <c r="C964" s="143" t="s">
        <v>1323</v>
      </c>
      <c r="D964" s="144" t="s">
        <v>90</v>
      </c>
      <c r="E964" s="145"/>
      <c r="F964" s="145">
        <v>0.96719999999999995</v>
      </c>
    </row>
    <row r="965" spans="1:6">
      <c r="A965" s="142" t="s">
        <v>1415</v>
      </c>
      <c r="B965" s="143" t="s">
        <v>1324</v>
      </c>
      <c r="C965" s="143" t="s">
        <v>1325</v>
      </c>
      <c r="D965" s="144" t="s">
        <v>862</v>
      </c>
      <c r="E965" s="145"/>
      <c r="F965" s="145">
        <v>11.439</v>
      </c>
    </row>
    <row r="966" spans="1:6">
      <c r="A966" s="142" t="s">
        <v>1416</v>
      </c>
      <c r="B966" s="143" t="s">
        <v>412</v>
      </c>
      <c r="C966" s="143" t="s">
        <v>413</v>
      </c>
      <c r="D966" s="144" t="s">
        <v>278</v>
      </c>
      <c r="E966" s="145"/>
      <c r="F966" s="145">
        <v>1.9109999999999999E-2</v>
      </c>
    </row>
    <row r="967" spans="1:6">
      <c r="A967" s="142" t="s">
        <v>1417</v>
      </c>
      <c r="B967" s="143" t="s">
        <v>1186</v>
      </c>
      <c r="C967" s="143" t="s">
        <v>1187</v>
      </c>
      <c r="D967" s="144" t="s">
        <v>36</v>
      </c>
      <c r="E967" s="145"/>
      <c r="F967" s="145">
        <v>1</v>
      </c>
    </row>
    <row r="968" spans="1:6">
      <c r="A968" s="142" t="s">
        <v>1418</v>
      </c>
      <c r="B968" s="143" t="s">
        <v>1278</v>
      </c>
      <c r="C968" s="143" t="s">
        <v>1279</v>
      </c>
      <c r="D968" s="144" t="s">
        <v>203</v>
      </c>
      <c r="E968" s="145"/>
      <c r="F968" s="145">
        <v>8.7999999999999995E-2</v>
      </c>
    </row>
    <row r="969" spans="1:6">
      <c r="A969" s="142" t="s">
        <v>1419</v>
      </c>
      <c r="B969" s="143" t="s">
        <v>414</v>
      </c>
      <c r="C969" s="143" t="s">
        <v>415</v>
      </c>
      <c r="D969" s="144" t="s">
        <v>31</v>
      </c>
      <c r="E969" s="145"/>
      <c r="F969" s="145">
        <v>0.19500000000000001</v>
      </c>
    </row>
    <row r="970" spans="1:6">
      <c r="A970" s="142" t="s">
        <v>1420</v>
      </c>
      <c r="B970" s="143" t="s">
        <v>1280</v>
      </c>
      <c r="C970" s="143" t="s">
        <v>1281</v>
      </c>
      <c r="D970" s="144" t="s">
        <v>36</v>
      </c>
      <c r="E970" s="145"/>
      <c r="F970" s="145">
        <v>8.8000000000000007</v>
      </c>
    </row>
    <row r="971" spans="1:6">
      <c r="A971" s="142" t="s">
        <v>1421</v>
      </c>
      <c r="B971" s="143" t="s">
        <v>1249</v>
      </c>
      <c r="C971" s="143" t="s">
        <v>1250</v>
      </c>
      <c r="D971" s="144" t="s">
        <v>14</v>
      </c>
      <c r="E971" s="145"/>
      <c r="F971" s="145">
        <v>0.27839999999999998</v>
      </c>
    </row>
    <row r="972" spans="1:6">
      <c r="A972" s="142" t="s">
        <v>1422</v>
      </c>
      <c r="B972" s="143" t="s">
        <v>1188</v>
      </c>
      <c r="C972" s="143" t="s">
        <v>1189</v>
      </c>
      <c r="D972" s="144" t="s">
        <v>203</v>
      </c>
      <c r="E972" s="145"/>
      <c r="F972" s="145">
        <v>0.04</v>
      </c>
    </row>
    <row r="973" spans="1:6">
      <c r="A973" s="142" t="s">
        <v>1423</v>
      </c>
      <c r="B973" s="143" t="s">
        <v>1190</v>
      </c>
      <c r="C973" s="143" t="s">
        <v>1191</v>
      </c>
      <c r="D973" s="144" t="s">
        <v>31</v>
      </c>
      <c r="E973" s="145"/>
      <c r="F973" s="145">
        <v>0.124</v>
      </c>
    </row>
    <row r="974" spans="1:6">
      <c r="A974" s="142" t="s">
        <v>1424</v>
      </c>
      <c r="B974" s="143" t="s">
        <v>1044</v>
      </c>
      <c r="C974" s="143" t="s">
        <v>1045</v>
      </c>
      <c r="D974" s="144" t="s">
        <v>31</v>
      </c>
      <c r="E974" s="145"/>
      <c r="F974" s="145">
        <v>0.16248399999999999</v>
      </c>
    </row>
    <row r="975" spans="1:6">
      <c r="A975" s="142" t="s">
        <v>1425</v>
      </c>
      <c r="B975" s="143" t="s">
        <v>1399</v>
      </c>
      <c r="C975" s="143" t="s">
        <v>1400</v>
      </c>
      <c r="D975" s="144" t="s">
        <v>167</v>
      </c>
      <c r="E975" s="145"/>
      <c r="F975" s="145">
        <v>0.02</v>
      </c>
    </row>
    <row r="976" spans="1:6" ht="24">
      <c r="A976" s="142" t="s">
        <v>1426</v>
      </c>
      <c r="B976" s="143" t="s">
        <v>1097</v>
      </c>
      <c r="C976" s="143" t="s">
        <v>1098</v>
      </c>
      <c r="D976" s="144" t="s">
        <v>1099</v>
      </c>
      <c r="E976" s="145"/>
      <c r="F976" s="145">
        <v>7.5919999999999998E-3</v>
      </c>
    </row>
    <row r="977" spans="1:6" ht="24">
      <c r="A977" s="142" t="s">
        <v>1427</v>
      </c>
      <c r="B977" s="143" t="s">
        <v>1192</v>
      </c>
      <c r="C977" s="143" t="s">
        <v>1193</v>
      </c>
      <c r="D977" s="144" t="s">
        <v>31</v>
      </c>
      <c r="E977" s="145"/>
      <c r="F977" s="145">
        <v>4.5400000000000003E-2</v>
      </c>
    </row>
    <row r="978" spans="1:6">
      <c r="A978" s="142" t="s">
        <v>1428</v>
      </c>
      <c r="B978" s="143" t="s">
        <v>1061</v>
      </c>
      <c r="C978" s="143" t="s">
        <v>1062</v>
      </c>
      <c r="D978" s="144" t="s">
        <v>35</v>
      </c>
      <c r="E978" s="145"/>
      <c r="F978" s="145">
        <v>1.9</v>
      </c>
    </row>
    <row r="979" spans="1:6">
      <c r="A979" s="142" t="s">
        <v>1429</v>
      </c>
      <c r="B979" s="143" t="s">
        <v>1535</v>
      </c>
      <c r="C979" s="143" t="s">
        <v>1536</v>
      </c>
      <c r="D979" s="144" t="s">
        <v>31</v>
      </c>
      <c r="E979" s="145"/>
      <c r="F979" s="145">
        <v>20.0412</v>
      </c>
    </row>
    <row r="980" spans="1:6">
      <c r="A980" s="142" t="s">
        <v>1430</v>
      </c>
      <c r="B980" s="143" t="s">
        <v>1538</v>
      </c>
      <c r="C980" s="143" t="s">
        <v>1539</v>
      </c>
      <c r="D980" s="144" t="s">
        <v>31</v>
      </c>
      <c r="E980" s="145"/>
      <c r="F980" s="145">
        <v>105.48</v>
      </c>
    </row>
    <row r="981" spans="1:6">
      <c r="A981" s="136"/>
      <c r="B981" s="137"/>
      <c r="C981" s="138" t="s">
        <v>322</v>
      </c>
      <c r="D981" s="139"/>
      <c r="E981" s="140"/>
      <c r="F981" s="141"/>
    </row>
    <row r="982" spans="1:6">
      <c r="A982" s="142" t="s">
        <v>1431</v>
      </c>
      <c r="B982" s="143" t="s">
        <v>319</v>
      </c>
      <c r="C982" s="143" t="s">
        <v>1308</v>
      </c>
      <c r="D982" s="144" t="s">
        <v>36</v>
      </c>
      <c r="E982" s="145"/>
      <c r="F982" s="145">
        <v>1</v>
      </c>
    </row>
    <row r="983" spans="1:6" ht="24">
      <c r="A983" s="142" t="s">
        <v>1432</v>
      </c>
      <c r="B983" s="143" t="s">
        <v>319</v>
      </c>
      <c r="C983" s="143" t="s">
        <v>571</v>
      </c>
      <c r="D983" s="144" t="s">
        <v>14</v>
      </c>
      <c r="E983" s="145"/>
      <c r="F983" s="145">
        <v>0.27564</v>
      </c>
    </row>
    <row r="984" spans="1:6">
      <c r="A984" s="142" t="s">
        <v>1433</v>
      </c>
      <c r="B984" s="143" t="s">
        <v>319</v>
      </c>
      <c r="C984" s="143" t="s">
        <v>1402</v>
      </c>
      <c r="D984" s="144" t="s">
        <v>36</v>
      </c>
      <c r="E984" s="145"/>
      <c r="F984" s="145">
        <v>1</v>
      </c>
    </row>
    <row r="985" spans="1:6">
      <c r="A985" s="142" t="s">
        <v>1434</v>
      </c>
      <c r="B985" s="143" t="s">
        <v>319</v>
      </c>
      <c r="C985" s="143" t="s">
        <v>1337</v>
      </c>
      <c r="D985" s="144" t="s">
        <v>31</v>
      </c>
      <c r="E985" s="145"/>
      <c r="F985" s="145">
        <v>0.5</v>
      </c>
    </row>
    <row r="986" spans="1:6">
      <c r="A986" s="142" t="s">
        <v>1435</v>
      </c>
      <c r="B986" s="143" t="s">
        <v>319</v>
      </c>
      <c r="C986" s="143" t="s">
        <v>1335</v>
      </c>
      <c r="D986" s="144" t="s">
        <v>36</v>
      </c>
      <c r="E986" s="145"/>
      <c r="F986" s="145">
        <v>2</v>
      </c>
    </row>
    <row r="987" spans="1:6">
      <c r="A987" s="142" t="s">
        <v>1436</v>
      </c>
      <c r="B987" s="143" t="s">
        <v>319</v>
      </c>
      <c r="C987" s="143" t="s">
        <v>1333</v>
      </c>
      <c r="D987" s="144" t="s">
        <v>36</v>
      </c>
      <c r="E987" s="145"/>
      <c r="F987" s="145">
        <v>1</v>
      </c>
    </row>
    <row r="988" spans="1:6">
      <c r="A988" s="142" t="s">
        <v>1437</v>
      </c>
      <c r="B988" s="143" t="s">
        <v>319</v>
      </c>
      <c r="C988" s="143" t="s">
        <v>1331</v>
      </c>
      <c r="D988" s="144" t="s">
        <v>35</v>
      </c>
      <c r="E988" s="145"/>
      <c r="F988" s="145">
        <v>2</v>
      </c>
    </row>
    <row r="989" spans="1:6">
      <c r="A989" s="142" t="s">
        <v>1438</v>
      </c>
      <c r="B989" s="143" t="s">
        <v>319</v>
      </c>
      <c r="C989" s="143" t="s">
        <v>1329</v>
      </c>
      <c r="D989" s="144" t="s">
        <v>35</v>
      </c>
      <c r="E989" s="145"/>
      <c r="F989" s="145">
        <v>28</v>
      </c>
    </row>
    <row r="990" spans="1:6" ht="24">
      <c r="A990" s="142" t="s">
        <v>1439</v>
      </c>
      <c r="B990" s="143" t="s">
        <v>319</v>
      </c>
      <c r="C990" s="143" t="s">
        <v>1327</v>
      </c>
      <c r="D990" s="144" t="s">
        <v>35</v>
      </c>
      <c r="E990" s="145"/>
      <c r="F990" s="145">
        <v>31</v>
      </c>
    </row>
    <row r="991" spans="1:6">
      <c r="A991" s="142" t="s">
        <v>1440</v>
      </c>
      <c r="B991" s="143" t="s">
        <v>319</v>
      </c>
      <c r="C991" s="143" t="s">
        <v>1306</v>
      </c>
      <c r="D991" s="144" t="s">
        <v>36</v>
      </c>
      <c r="E991" s="145"/>
      <c r="F991" s="145">
        <v>2</v>
      </c>
    </row>
    <row r="992" spans="1:6">
      <c r="A992" s="142" t="s">
        <v>1441</v>
      </c>
      <c r="B992" s="143" t="s">
        <v>319</v>
      </c>
      <c r="C992" s="143" t="s">
        <v>1215</v>
      </c>
      <c r="D992" s="144" t="s">
        <v>36</v>
      </c>
      <c r="E992" s="145"/>
      <c r="F992" s="145">
        <v>4</v>
      </c>
    </row>
    <row r="993" spans="1:6" ht="24">
      <c r="A993" s="142" t="s">
        <v>1442</v>
      </c>
      <c r="B993" s="143" t="s">
        <v>319</v>
      </c>
      <c r="C993" s="143" t="s">
        <v>1283</v>
      </c>
      <c r="D993" s="144" t="s">
        <v>35</v>
      </c>
      <c r="E993" s="145"/>
      <c r="F993" s="145">
        <v>4</v>
      </c>
    </row>
    <row r="994" spans="1:6">
      <c r="A994" s="142" t="s">
        <v>1443</v>
      </c>
      <c r="B994" s="143" t="s">
        <v>319</v>
      </c>
      <c r="C994" s="143" t="s">
        <v>1269</v>
      </c>
      <c r="D994" s="144" t="s">
        <v>31</v>
      </c>
      <c r="E994" s="145"/>
      <c r="F994" s="145">
        <v>1</v>
      </c>
    </row>
    <row r="995" spans="1:6">
      <c r="A995" s="142" t="s">
        <v>1444</v>
      </c>
      <c r="B995" s="143" t="s">
        <v>319</v>
      </c>
      <c r="C995" s="143" t="s">
        <v>1237</v>
      </c>
      <c r="D995" s="144" t="s">
        <v>31</v>
      </c>
      <c r="E995" s="145"/>
      <c r="F995" s="145">
        <v>0.2</v>
      </c>
    </row>
    <row r="996" spans="1:6">
      <c r="A996" s="142" t="s">
        <v>1445</v>
      </c>
      <c r="B996" s="143" t="s">
        <v>319</v>
      </c>
      <c r="C996" s="143" t="s">
        <v>1235</v>
      </c>
      <c r="D996" s="144" t="s">
        <v>35</v>
      </c>
      <c r="E996" s="145"/>
      <c r="F996" s="145">
        <v>1</v>
      </c>
    </row>
    <row r="997" spans="1:6">
      <c r="A997" s="142" t="s">
        <v>1446</v>
      </c>
      <c r="B997" s="143" t="s">
        <v>319</v>
      </c>
      <c r="C997" s="143" t="s">
        <v>1233</v>
      </c>
      <c r="D997" s="144" t="s">
        <v>35</v>
      </c>
      <c r="E997" s="145"/>
      <c r="F997" s="145">
        <v>75</v>
      </c>
    </row>
    <row r="998" spans="1:6">
      <c r="A998" s="142" t="s">
        <v>1447</v>
      </c>
      <c r="B998" s="143" t="s">
        <v>319</v>
      </c>
      <c r="C998" s="143" t="s">
        <v>1232</v>
      </c>
      <c r="D998" s="144" t="s">
        <v>35</v>
      </c>
      <c r="E998" s="145"/>
      <c r="F998" s="145">
        <v>6</v>
      </c>
    </row>
    <row r="999" spans="1:6">
      <c r="A999" s="142" t="s">
        <v>1448</v>
      </c>
      <c r="B999" s="143" t="s">
        <v>319</v>
      </c>
      <c r="C999" s="143" t="s">
        <v>1231</v>
      </c>
      <c r="D999" s="144" t="s">
        <v>35</v>
      </c>
      <c r="E999" s="145"/>
      <c r="F999" s="145">
        <v>32</v>
      </c>
    </row>
    <row r="1000" spans="1:6" ht="24">
      <c r="A1000" s="142" t="s">
        <v>1449</v>
      </c>
      <c r="B1000" s="143" t="s">
        <v>319</v>
      </c>
      <c r="C1000" s="143" t="s">
        <v>1229</v>
      </c>
      <c r="D1000" s="144" t="s">
        <v>35</v>
      </c>
      <c r="E1000" s="145"/>
      <c r="F1000" s="145">
        <v>48</v>
      </c>
    </row>
    <row r="1001" spans="1:6" ht="24">
      <c r="A1001" s="142" t="s">
        <v>1450</v>
      </c>
      <c r="B1001" s="143" t="s">
        <v>319</v>
      </c>
      <c r="C1001" s="143" t="s">
        <v>1227</v>
      </c>
      <c r="D1001" s="144" t="s">
        <v>35</v>
      </c>
      <c r="E1001" s="145"/>
      <c r="F1001" s="145">
        <v>30</v>
      </c>
    </row>
    <row r="1002" spans="1:6">
      <c r="A1002" s="142" t="s">
        <v>456</v>
      </c>
      <c r="B1002" s="143" t="s">
        <v>319</v>
      </c>
      <c r="C1002" s="143" t="s">
        <v>1224</v>
      </c>
      <c r="D1002" s="144" t="s">
        <v>36</v>
      </c>
      <c r="E1002" s="145"/>
      <c r="F1002" s="145">
        <v>11</v>
      </c>
    </row>
    <row r="1003" spans="1:6">
      <c r="A1003" s="142" t="s">
        <v>1451</v>
      </c>
      <c r="B1003" s="143" t="s">
        <v>319</v>
      </c>
      <c r="C1003" s="143" t="s">
        <v>1222</v>
      </c>
      <c r="D1003" s="144" t="s">
        <v>36</v>
      </c>
      <c r="E1003" s="145"/>
      <c r="F1003" s="145">
        <v>4</v>
      </c>
    </row>
    <row r="1004" spans="1:6">
      <c r="A1004" s="142" t="s">
        <v>1452</v>
      </c>
      <c r="B1004" s="143" t="s">
        <v>319</v>
      </c>
      <c r="C1004" s="143" t="s">
        <v>1220</v>
      </c>
      <c r="D1004" s="144" t="s">
        <v>36</v>
      </c>
      <c r="E1004" s="145"/>
      <c r="F1004" s="145">
        <v>7</v>
      </c>
    </row>
    <row r="1005" spans="1:6" ht="24">
      <c r="A1005" s="142" t="s">
        <v>1453</v>
      </c>
      <c r="B1005" s="143" t="s">
        <v>319</v>
      </c>
      <c r="C1005" s="143" t="s">
        <v>576</v>
      </c>
      <c r="D1005" s="144" t="s">
        <v>14</v>
      </c>
      <c r="E1005" s="145"/>
      <c r="F1005" s="145">
        <v>5.706E-2</v>
      </c>
    </row>
    <row r="1006" spans="1:6">
      <c r="A1006" s="142" t="s">
        <v>1454</v>
      </c>
      <c r="B1006" s="143" t="s">
        <v>319</v>
      </c>
      <c r="C1006" s="143" t="s">
        <v>1202</v>
      </c>
      <c r="D1006" s="144" t="s">
        <v>36</v>
      </c>
      <c r="E1006" s="145"/>
      <c r="F1006" s="145">
        <v>2</v>
      </c>
    </row>
    <row r="1007" spans="1:6">
      <c r="A1007" s="142" t="s">
        <v>1455</v>
      </c>
      <c r="B1007" s="143" t="s">
        <v>319</v>
      </c>
      <c r="C1007" s="143" t="s">
        <v>1200</v>
      </c>
      <c r="D1007" s="144" t="s">
        <v>36</v>
      </c>
      <c r="E1007" s="145"/>
      <c r="F1007" s="145">
        <v>2</v>
      </c>
    </row>
    <row r="1008" spans="1:6" ht="48">
      <c r="A1008" s="142" t="s">
        <v>1456</v>
      </c>
      <c r="B1008" s="143" t="s">
        <v>319</v>
      </c>
      <c r="C1008" s="143" t="s">
        <v>1195</v>
      </c>
      <c r="D1008" s="144" t="s">
        <v>36</v>
      </c>
      <c r="E1008" s="145"/>
      <c r="F1008" s="145">
        <v>1</v>
      </c>
    </row>
    <row r="1009" spans="1:6">
      <c r="A1009" s="142" t="s">
        <v>1457</v>
      </c>
      <c r="B1009" s="143" t="s">
        <v>319</v>
      </c>
      <c r="C1009" s="143" t="s">
        <v>1173</v>
      </c>
      <c r="D1009" s="144" t="s">
        <v>36</v>
      </c>
      <c r="E1009" s="145"/>
      <c r="F1009" s="145">
        <v>4</v>
      </c>
    </row>
    <row r="1010" spans="1:6">
      <c r="A1010" s="142" t="s">
        <v>1458</v>
      </c>
      <c r="B1010" s="143" t="s">
        <v>319</v>
      </c>
      <c r="C1010" s="143" t="s">
        <v>1155</v>
      </c>
      <c r="D1010" s="144" t="s">
        <v>30</v>
      </c>
      <c r="E1010" s="145"/>
      <c r="F1010" s="145">
        <v>6.18</v>
      </c>
    </row>
    <row r="1011" spans="1:6">
      <c r="A1011" s="142" t="s">
        <v>1459</v>
      </c>
      <c r="B1011" s="143" t="s">
        <v>319</v>
      </c>
      <c r="C1011" s="143" t="s">
        <v>1610</v>
      </c>
      <c r="D1011" s="144" t="s">
        <v>30</v>
      </c>
      <c r="E1011" s="145"/>
      <c r="F1011" s="145">
        <v>27.9</v>
      </c>
    </row>
    <row r="1012" spans="1:6">
      <c r="A1012" s="142" t="s">
        <v>1460</v>
      </c>
      <c r="B1012" s="143" t="s">
        <v>319</v>
      </c>
      <c r="C1012" s="143" t="s">
        <v>1132</v>
      </c>
      <c r="D1012" s="144" t="s">
        <v>16</v>
      </c>
      <c r="E1012" s="145"/>
      <c r="F1012" s="145">
        <v>0.3075</v>
      </c>
    </row>
    <row r="1013" spans="1:6">
      <c r="A1013" s="142" t="s">
        <v>1461</v>
      </c>
      <c r="B1013" s="143" t="s">
        <v>319</v>
      </c>
      <c r="C1013" s="143" t="s">
        <v>1107</v>
      </c>
      <c r="D1013" s="144" t="s">
        <v>30</v>
      </c>
      <c r="E1013" s="145"/>
      <c r="F1013" s="145">
        <v>21.5</v>
      </c>
    </row>
    <row r="1014" spans="1:6">
      <c r="A1014" s="142" t="s">
        <v>1462</v>
      </c>
      <c r="B1014" s="143" t="s">
        <v>319</v>
      </c>
      <c r="C1014" s="143" t="s">
        <v>1105</v>
      </c>
      <c r="D1014" s="144" t="s">
        <v>30</v>
      </c>
      <c r="E1014" s="145"/>
      <c r="F1014" s="145">
        <v>21.5</v>
      </c>
    </row>
    <row r="1015" spans="1:6">
      <c r="A1015" s="142" t="s">
        <v>1463</v>
      </c>
      <c r="B1015" s="143" t="s">
        <v>319</v>
      </c>
      <c r="C1015" s="143" t="s">
        <v>1103</v>
      </c>
      <c r="D1015" s="144" t="s">
        <v>14</v>
      </c>
      <c r="E1015" s="145"/>
      <c r="F1015" s="145">
        <v>7.0999999999999994E-2</v>
      </c>
    </row>
    <row r="1016" spans="1:6">
      <c r="A1016" s="142" t="s">
        <v>1464</v>
      </c>
      <c r="B1016" s="143" t="s">
        <v>319</v>
      </c>
      <c r="C1016" s="143" t="s">
        <v>1101</v>
      </c>
      <c r="D1016" s="144" t="s">
        <v>14</v>
      </c>
      <c r="E1016" s="145"/>
      <c r="F1016" s="145">
        <v>0.33500000000000002</v>
      </c>
    </row>
    <row r="1017" spans="1:6">
      <c r="A1017" s="142" t="s">
        <v>1465</v>
      </c>
      <c r="B1017" s="143" t="s">
        <v>319</v>
      </c>
      <c r="C1017" s="143" t="s">
        <v>1054</v>
      </c>
      <c r="D1017" s="144" t="s">
        <v>36</v>
      </c>
      <c r="E1017" s="145"/>
      <c r="F1017" s="145">
        <v>1</v>
      </c>
    </row>
    <row r="1018" spans="1:6">
      <c r="A1018" s="142" t="s">
        <v>1466</v>
      </c>
      <c r="B1018" s="143" t="s">
        <v>319</v>
      </c>
      <c r="C1018" s="143" t="s">
        <v>1516</v>
      </c>
      <c r="D1018" s="144" t="s">
        <v>30</v>
      </c>
      <c r="E1018" s="145"/>
      <c r="F1018" s="145">
        <v>10.199999999999999</v>
      </c>
    </row>
    <row r="1019" spans="1:6" ht="24">
      <c r="A1019" s="142" t="s">
        <v>1467</v>
      </c>
      <c r="B1019" s="143" t="s">
        <v>319</v>
      </c>
      <c r="C1019" s="143" t="s">
        <v>577</v>
      </c>
      <c r="D1019" s="144" t="s">
        <v>14</v>
      </c>
      <c r="E1019" s="145"/>
      <c r="F1019" s="145">
        <v>8.5999999999999993E-2</v>
      </c>
    </row>
    <row r="1020" spans="1:6">
      <c r="A1020" s="142" t="s">
        <v>1468</v>
      </c>
      <c r="B1020" s="143" t="s">
        <v>319</v>
      </c>
      <c r="C1020" s="143" t="s">
        <v>902</v>
      </c>
      <c r="D1020" s="144" t="s">
        <v>30</v>
      </c>
      <c r="E1020" s="145"/>
      <c r="F1020" s="145">
        <v>7.2</v>
      </c>
    </row>
    <row r="1021" spans="1:6">
      <c r="A1021" s="142" t="s">
        <v>1469</v>
      </c>
      <c r="B1021" s="143" t="s">
        <v>319</v>
      </c>
      <c r="C1021" s="143" t="s">
        <v>818</v>
      </c>
      <c r="D1021" s="144" t="s">
        <v>30</v>
      </c>
      <c r="E1021" s="145"/>
      <c r="F1021" s="145">
        <v>6.7</v>
      </c>
    </row>
    <row r="1022" spans="1:6" ht="24">
      <c r="A1022" s="142" t="s">
        <v>1470</v>
      </c>
      <c r="B1022" s="143" t="s">
        <v>319</v>
      </c>
      <c r="C1022" s="143" t="s">
        <v>712</v>
      </c>
      <c r="D1022" s="144" t="s">
        <v>14</v>
      </c>
      <c r="E1022" s="145"/>
      <c r="F1022" s="145">
        <v>1.64E-3</v>
      </c>
    </row>
    <row r="1023" spans="1:6" ht="24">
      <c r="A1023" s="142" t="s">
        <v>1471</v>
      </c>
      <c r="B1023" s="143" t="s">
        <v>319</v>
      </c>
      <c r="C1023" s="143" t="s">
        <v>613</v>
      </c>
      <c r="D1023" s="144" t="s">
        <v>14</v>
      </c>
      <c r="E1023" s="145"/>
      <c r="F1023" s="145">
        <v>4.3400000000000001E-2</v>
      </c>
    </row>
    <row r="1024" spans="1:6" ht="24">
      <c r="A1024" s="142" t="s">
        <v>1472</v>
      </c>
      <c r="B1024" s="143" t="s">
        <v>319</v>
      </c>
      <c r="C1024" s="143" t="s">
        <v>572</v>
      </c>
      <c r="D1024" s="144" t="s">
        <v>14</v>
      </c>
      <c r="E1024" s="145"/>
      <c r="F1024" s="145">
        <v>2.64E-2</v>
      </c>
    </row>
    <row r="1025" spans="1:6">
      <c r="A1025" s="292"/>
      <c r="B1025" s="292"/>
      <c r="C1025" s="292"/>
      <c r="D1025" s="292"/>
      <c r="E1025" s="292"/>
      <c r="F1025" s="292"/>
    </row>
    <row r="1026" spans="1:6">
      <c r="A1026" s="162"/>
      <c r="B1026" s="293" t="s">
        <v>271</v>
      </c>
      <c r="C1026" s="293"/>
      <c r="D1026" s="293" t="s">
        <v>67</v>
      </c>
      <c r="E1026" s="293"/>
      <c r="F1026" s="293"/>
    </row>
    <row r="1027" spans="1:6">
      <c r="A1027" s="146"/>
      <c r="B1027" s="146"/>
      <c r="C1027" s="146"/>
      <c r="D1027" s="146"/>
      <c r="E1027" s="146"/>
      <c r="F1027" s="146"/>
    </row>
  </sheetData>
  <mergeCells count="159">
    <mergeCell ref="A773:F773"/>
    <mergeCell ref="A774:C774"/>
    <mergeCell ref="A775:F775"/>
    <mergeCell ref="A1025:F1025"/>
    <mergeCell ref="B1026:C1026"/>
    <mergeCell ref="D1026:F1026"/>
    <mergeCell ref="C749:D749"/>
    <mergeCell ref="E750:F750"/>
    <mergeCell ref="E666:F666"/>
    <mergeCell ref="E667:F667"/>
    <mergeCell ref="E668:F668"/>
    <mergeCell ref="E669:F669"/>
    <mergeCell ref="E678:F678"/>
    <mergeCell ref="E687:F687"/>
    <mergeCell ref="E696:F696"/>
    <mergeCell ref="E697:F697"/>
    <mergeCell ref="E714:F714"/>
    <mergeCell ref="E743:F743"/>
    <mergeCell ref="E744:F744"/>
    <mergeCell ref="E716:F716"/>
    <mergeCell ref="C728:D728"/>
    <mergeCell ref="E733:F733"/>
    <mergeCell ref="E734:F734"/>
    <mergeCell ref="E735:F735"/>
    <mergeCell ref="C604:D604"/>
    <mergeCell ref="E605:F605"/>
    <mergeCell ref="E618:F618"/>
    <mergeCell ref="E619:F619"/>
    <mergeCell ref="E625:F625"/>
    <mergeCell ref="E626:F626"/>
    <mergeCell ref="E633:F633"/>
    <mergeCell ref="E634:F634"/>
    <mergeCell ref="E662:F662"/>
    <mergeCell ref="E547:F547"/>
    <mergeCell ref="E561:F561"/>
    <mergeCell ref="E568:F568"/>
    <mergeCell ref="E577:F577"/>
    <mergeCell ref="E586:F586"/>
    <mergeCell ref="E587:F587"/>
    <mergeCell ref="E588:F588"/>
    <mergeCell ref="E595:F595"/>
    <mergeCell ref="E567:F567"/>
    <mergeCell ref="A14:F14"/>
    <mergeCell ref="C15:D15"/>
    <mergeCell ref="E16:F16"/>
    <mergeCell ref="E19:F19"/>
    <mergeCell ref="E21:F21"/>
    <mergeCell ref="E24:F24"/>
    <mergeCell ref="E122:F122"/>
    <mergeCell ref="E123:F123"/>
    <mergeCell ref="C124:D124"/>
    <mergeCell ref="E121:F121"/>
    <mergeCell ref="E52:F52"/>
    <mergeCell ref="E72:F72"/>
    <mergeCell ref="E73:F73"/>
    <mergeCell ref="E74:F74"/>
    <mergeCell ref="E75:F75"/>
    <mergeCell ref="E84:F84"/>
    <mergeCell ref="E27:F27"/>
    <mergeCell ref="E30:F30"/>
    <mergeCell ref="E33:F33"/>
    <mergeCell ref="E35:F35"/>
    <mergeCell ref="E40:F40"/>
    <mergeCell ref="E43:F43"/>
    <mergeCell ref="E125:F125"/>
    <mergeCell ref="E141:F141"/>
    <mergeCell ref="E142:F142"/>
    <mergeCell ref="E85:F85"/>
    <mergeCell ref="E86:F86"/>
    <mergeCell ref="E96:F96"/>
    <mergeCell ref="C104:D104"/>
    <mergeCell ref="E105:F105"/>
    <mergeCell ref="E244:F244"/>
    <mergeCell ref="E187:F187"/>
    <mergeCell ref="E188:F188"/>
    <mergeCell ref="C189:D189"/>
    <mergeCell ref="E190:F190"/>
    <mergeCell ref="E207:F207"/>
    <mergeCell ref="E208:F208"/>
    <mergeCell ref="C143:D143"/>
    <mergeCell ref="E144:F144"/>
    <mergeCell ref="E164:F164"/>
    <mergeCell ref="E165:F165"/>
    <mergeCell ref="C166:D166"/>
    <mergeCell ref="E167:F167"/>
    <mergeCell ref="E253:F253"/>
    <mergeCell ref="E267:F267"/>
    <mergeCell ref="E280:F280"/>
    <mergeCell ref="E287:F287"/>
    <mergeCell ref="E288:F288"/>
    <mergeCell ref="E209:F209"/>
    <mergeCell ref="E210:F210"/>
    <mergeCell ref="E218:F218"/>
    <mergeCell ref="E223:F223"/>
    <mergeCell ref="E224:F224"/>
    <mergeCell ref="E225:F225"/>
    <mergeCell ref="E353:F353"/>
    <mergeCell ref="E354:F354"/>
    <mergeCell ref="E361:F361"/>
    <mergeCell ref="E367:F367"/>
    <mergeCell ref="E368:F368"/>
    <mergeCell ref="E380:F380"/>
    <mergeCell ref="E289:F289"/>
    <mergeCell ref="E296:F296"/>
    <mergeCell ref="E304:F304"/>
    <mergeCell ref="E317:F317"/>
    <mergeCell ref="E326:F326"/>
    <mergeCell ref="E340:F340"/>
    <mergeCell ref="E386:F386"/>
    <mergeCell ref="E457:F457"/>
    <mergeCell ref="E395:F395"/>
    <mergeCell ref="E403:F403"/>
    <mergeCell ref="E412:F412"/>
    <mergeCell ref="E420:F420"/>
    <mergeCell ref="E429:F429"/>
    <mergeCell ref="E435:F435"/>
    <mergeCell ref="E447:F447"/>
    <mergeCell ref="E456:F456"/>
    <mergeCell ref="E464:F464"/>
    <mergeCell ref="E498:F498"/>
    <mergeCell ref="E545:F545"/>
    <mergeCell ref="E546:F546"/>
    <mergeCell ref="E479:F479"/>
    <mergeCell ref="E488:F488"/>
    <mergeCell ref="E507:F507"/>
    <mergeCell ref="E508:F508"/>
    <mergeCell ref="E513:F513"/>
    <mergeCell ref="E520:F520"/>
    <mergeCell ref="E543:F543"/>
    <mergeCell ref="E544:F544"/>
    <mergeCell ref="E596:F596"/>
    <mergeCell ref="E665:F665"/>
    <mergeCell ref="E624:F624"/>
    <mergeCell ref="E643:F643"/>
    <mergeCell ref="E644:F644"/>
    <mergeCell ref="E645:F645"/>
    <mergeCell ref="E646:F646"/>
    <mergeCell ref="E663:F663"/>
    <mergeCell ref="E664:F664"/>
    <mergeCell ref="C10:F10"/>
    <mergeCell ref="A11:A12"/>
    <mergeCell ref="B11:B12"/>
    <mergeCell ref="C11:C12"/>
    <mergeCell ref="D11:D12"/>
    <mergeCell ref="E11:F11"/>
    <mergeCell ref="B2:F2"/>
    <mergeCell ref="B3:F3"/>
    <mergeCell ref="D5:F5"/>
    <mergeCell ref="B7:F7"/>
    <mergeCell ref="B8:F8"/>
    <mergeCell ref="E711:F711"/>
    <mergeCell ref="E712:F712"/>
    <mergeCell ref="E722:F722"/>
    <mergeCell ref="E729:F729"/>
    <mergeCell ref="E745:F745"/>
    <mergeCell ref="E746:F746"/>
    <mergeCell ref="E747:F747"/>
    <mergeCell ref="E748:F748"/>
    <mergeCell ref="E772:F772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67" fitToHeight="10000" orientation="portrait" r:id="rId1"/>
  <headerFooter>
    <oddHeader>&amp;L&amp;9ПРОГРАММНЫЙ КОМПЛЕКС АВС4-UZ (РЕДАКЦИЯ 2021.1)&amp;C&amp;P&amp;R700002010</oddHeader>
    <oddFooter>&amp;CСтраниц -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5"/>
  <sheetViews>
    <sheetView showGridLines="0" topLeftCell="A265" zoomScaleNormal="100" workbookViewId="0">
      <selection activeCell="A867" sqref="A867:XFD867"/>
    </sheetView>
  </sheetViews>
  <sheetFormatPr defaultColWidth="8.83203125" defaultRowHeight="12.75"/>
  <cols>
    <col min="1" max="1" width="5.33203125" style="146" customWidth="1"/>
    <col min="2" max="2" width="15.83203125" style="146" customWidth="1"/>
    <col min="3" max="3" width="60.83203125" style="146" customWidth="1"/>
    <col min="4" max="5" width="11.83203125" style="146" customWidth="1"/>
    <col min="6" max="7" width="14" style="146" bestFit="1" customWidth="1"/>
    <col min="8" max="16384" width="8.83203125" style="146"/>
  </cols>
  <sheetData>
    <row r="1" spans="1:7" s="96" customFormat="1">
      <c r="A1" s="97"/>
      <c r="B1" s="97"/>
      <c r="C1" s="99"/>
      <c r="D1" s="99"/>
      <c r="E1" s="99"/>
      <c r="F1" s="99"/>
      <c r="G1" s="99"/>
    </row>
    <row r="2" spans="1:7" s="96" customFormat="1" ht="15.75">
      <c r="A2" s="100"/>
      <c r="B2" s="100"/>
      <c r="C2" s="101" t="s">
        <v>279</v>
      </c>
      <c r="D2" s="101"/>
      <c r="E2" s="308"/>
      <c r="F2" s="308"/>
      <c r="G2" s="308"/>
    </row>
    <row r="3" spans="1:7" s="96" customFormat="1" ht="13.15" customHeight="1">
      <c r="A3" s="98"/>
      <c r="B3" s="309" t="s">
        <v>273</v>
      </c>
      <c r="C3" s="309"/>
      <c r="D3" s="309"/>
      <c r="E3" s="309"/>
      <c r="F3" s="309"/>
      <c r="G3" s="309"/>
    </row>
    <row r="4" spans="1:7" s="96" customFormat="1">
      <c r="A4" s="97"/>
      <c r="B4" s="97"/>
      <c r="C4" s="97"/>
      <c r="D4" s="99"/>
      <c r="E4" s="97"/>
      <c r="F4" s="310" t="s">
        <v>274</v>
      </c>
      <c r="G4" s="310"/>
    </row>
    <row r="5" spans="1:7" s="96" customFormat="1" ht="42" customHeight="1">
      <c r="A5" s="167" t="s">
        <v>275</v>
      </c>
      <c r="B5" s="279" t="s">
        <v>1473</v>
      </c>
      <c r="C5" s="279"/>
      <c r="D5" s="279"/>
      <c r="E5" s="279"/>
      <c r="F5" s="279"/>
      <c r="G5" s="279"/>
    </row>
    <row r="6" spans="1:7" s="96" customFormat="1" ht="13.15" customHeight="1">
      <c r="A6" s="98"/>
      <c r="B6" s="277" t="s">
        <v>276</v>
      </c>
      <c r="C6" s="277"/>
      <c r="D6" s="277"/>
      <c r="E6" s="277"/>
      <c r="F6" s="277"/>
      <c r="G6" s="277"/>
    </row>
    <row r="7" spans="1:7" s="96" customFormat="1">
      <c r="A7" s="94"/>
      <c r="B7" s="94"/>
      <c r="C7" s="94"/>
      <c r="D7" s="94"/>
      <c r="E7" s="94"/>
      <c r="F7" s="94"/>
      <c r="G7" s="94"/>
    </row>
    <row r="8" spans="1:7" s="96" customFormat="1" ht="13.15" customHeight="1">
      <c r="A8" s="294" t="s">
        <v>280</v>
      </c>
      <c r="B8" s="294"/>
      <c r="C8" s="294"/>
      <c r="D8" s="294"/>
      <c r="E8" s="294"/>
      <c r="F8" s="294"/>
      <c r="G8" s="294"/>
    </row>
    <row r="9" spans="1:7" s="102" customFormat="1">
      <c r="A9" s="301" t="s">
        <v>3</v>
      </c>
      <c r="B9" s="301" t="s">
        <v>4</v>
      </c>
      <c r="C9" s="301" t="s">
        <v>5</v>
      </c>
      <c r="D9" s="301" t="s">
        <v>6</v>
      </c>
      <c r="E9" s="301" t="s">
        <v>97</v>
      </c>
      <c r="F9" s="304" t="s">
        <v>1</v>
      </c>
      <c r="G9" s="305"/>
    </row>
    <row r="10" spans="1:7" s="102" customFormat="1" ht="12.75" customHeight="1">
      <c r="A10" s="302"/>
      <c r="B10" s="302"/>
      <c r="C10" s="302"/>
      <c r="D10" s="302"/>
      <c r="E10" s="302"/>
      <c r="F10" s="306" t="s">
        <v>100</v>
      </c>
      <c r="G10" s="307"/>
    </row>
    <row r="11" spans="1:7" s="102" customFormat="1">
      <c r="A11" s="303"/>
      <c r="B11" s="303"/>
      <c r="C11" s="303"/>
      <c r="D11" s="303"/>
      <c r="E11" s="303"/>
      <c r="F11" s="95" t="s">
        <v>101</v>
      </c>
      <c r="G11" s="95" t="s">
        <v>9</v>
      </c>
    </row>
    <row r="12" spans="1:7" s="103" customFormat="1">
      <c r="A12" s="147">
        <v>1</v>
      </c>
      <c r="B12" s="148">
        <v>2</v>
      </c>
      <c r="C12" s="148">
        <v>3</v>
      </c>
      <c r="D12" s="148">
        <v>4</v>
      </c>
      <c r="E12" s="148">
        <v>5</v>
      </c>
      <c r="F12" s="149">
        <v>6</v>
      </c>
      <c r="G12" s="149">
        <v>7</v>
      </c>
    </row>
    <row r="13" spans="1:7" ht="13.5" thickBot="1">
      <c r="A13" s="297"/>
      <c r="B13" s="298"/>
      <c r="C13" s="298"/>
      <c r="D13" s="298"/>
      <c r="E13" s="298"/>
      <c r="F13" s="298"/>
      <c r="G13" s="298"/>
    </row>
    <row r="14" spans="1:7" s="96" customFormat="1" ht="13.5" customHeight="1" thickTop="1">
      <c r="A14" s="299" t="s">
        <v>311</v>
      </c>
      <c r="B14" s="300"/>
      <c r="C14" s="300"/>
      <c r="D14" s="300"/>
      <c r="E14" s="300"/>
      <c r="F14" s="300"/>
      <c r="G14" s="300"/>
    </row>
    <row r="15" spans="1:7" s="96" customFormat="1">
      <c r="A15" s="150"/>
      <c r="B15" s="151"/>
      <c r="C15" s="152" t="s">
        <v>85</v>
      </c>
      <c r="D15" s="153"/>
      <c r="E15" s="154"/>
      <c r="F15" s="154"/>
      <c r="G15" s="155"/>
    </row>
    <row r="16" spans="1:7" s="96" customFormat="1">
      <c r="A16" s="156" t="s">
        <v>0</v>
      </c>
      <c r="B16" s="157" t="s">
        <v>0</v>
      </c>
      <c r="C16" s="157" t="s">
        <v>86</v>
      </c>
      <c r="D16" s="158" t="s">
        <v>10</v>
      </c>
      <c r="E16" s="145">
        <v>715.55169999999998</v>
      </c>
      <c r="F16" s="83">
        <f>34543.27*1.12</f>
        <v>38688.462399999997</v>
      </c>
      <c r="G16" s="84">
        <f>E16*F16</f>
        <v>27683595.040706076</v>
      </c>
    </row>
    <row r="17" spans="1:7" s="96" customFormat="1" ht="12.75" customHeight="1">
      <c r="A17" s="156" t="s">
        <v>15</v>
      </c>
      <c r="B17" s="157" t="s">
        <v>11</v>
      </c>
      <c r="C17" s="157" t="s">
        <v>312</v>
      </c>
      <c r="D17" s="158" t="s">
        <v>10</v>
      </c>
      <c r="E17" s="145">
        <v>35.813899999999997</v>
      </c>
      <c r="F17" s="82">
        <v>0</v>
      </c>
      <c r="G17" s="84">
        <f>E17*F17</f>
        <v>0</v>
      </c>
    </row>
    <row r="18" spans="1:7" s="96" customFormat="1" ht="12.75" customHeight="1">
      <c r="A18" s="159"/>
      <c r="B18" s="295" t="s">
        <v>87</v>
      </c>
      <c r="C18" s="296"/>
      <c r="D18" s="160" t="s">
        <v>2</v>
      </c>
      <c r="E18" s="161"/>
      <c r="F18" s="161"/>
      <c r="G18" s="92">
        <f>G16</f>
        <v>27683595.040706076</v>
      </c>
    </row>
    <row r="19" spans="1:7" s="96" customFormat="1">
      <c r="A19" s="289"/>
      <c r="B19" s="290"/>
      <c r="C19" s="290"/>
      <c r="D19" s="290"/>
      <c r="E19" s="290"/>
      <c r="F19" s="290"/>
      <c r="G19" s="290"/>
    </row>
    <row r="20" spans="1:7" s="96" customFormat="1">
      <c r="A20" s="150"/>
      <c r="B20" s="151"/>
      <c r="C20" s="152" t="s">
        <v>314</v>
      </c>
      <c r="D20" s="153"/>
      <c r="E20" s="154"/>
      <c r="F20" s="154"/>
      <c r="G20" s="155"/>
    </row>
    <row r="21" spans="1:7" ht="24">
      <c r="A21" s="156" t="s">
        <v>11</v>
      </c>
      <c r="B21" s="157" t="s">
        <v>1123</v>
      </c>
      <c r="C21" s="157" t="s">
        <v>1136</v>
      </c>
      <c r="D21" s="158" t="s">
        <v>313</v>
      </c>
      <c r="E21" s="145">
        <v>3.0301000000000002E-2</v>
      </c>
      <c r="F21" s="83">
        <v>3946</v>
      </c>
      <c r="G21" s="84">
        <f t="shared" ref="G21:G64" si="0">E21*F21</f>
        <v>119.567746</v>
      </c>
    </row>
    <row r="22" spans="1:7">
      <c r="A22" s="156" t="s">
        <v>17</v>
      </c>
      <c r="B22" s="157" t="s">
        <v>364</v>
      </c>
      <c r="C22" s="157" t="s">
        <v>365</v>
      </c>
      <c r="D22" s="158" t="s">
        <v>313</v>
      </c>
      <c r="E22" s="145">
        <v>0.42192800000000003</v>
      </c>
      <c r="F22" s="83">
        <v>143063</v>
      </c>
      <c r="G22" s="84">
        <f t="shared" si="0"/>
        <v>60362.285464000001</v>
      </c>
    </row>
    <row r="23" spans="1:7" ht="24">
      <c r="A23" s="156" t="s">
        <v>18</v>
      </c>
      <c r="B23" s="157" t="s">
        <v>523</v>
      </c>
      <c r="C23" s="157" t="s">
        <v>524</v>
      </c>
      <c r="D23" s="158" t="s">
        <v>313</v>
      </c>
      <c r="E23" s="145">
        <v>0.93207200000000001</v>
      </c>
      <c r="F23" s="83">
        <v>151969</v>
      </c>
      <c r="G23" s="84">
        <f t="shared" si="0"/>
        <v>141646.049768</v>
      </c>
    </row>
    <row r="24" spans="1:7" ht="36">
      <c r="A24" s="156" t="s">
        <v>19</v>
      </c>
      <c r="B24" s="157" t="s">
        <v>498</v>
      </c>
      <c r="C24" s="157" t="s">
        <v>499</v>
      </c>
      <c r="D24" s="158" t="s">
        <v>313</v>
      </c>
      <c r="E24" s="145">
        <v>0.62128000000000005</v>
      </c>
      <c r="F24" s="83">
        <v>184888</v>
      </c>
      <c r="G24" s="84">
        <f t="shared" si="0"/>
        <v>114867.21664000001</v>
      </c>
    </row>
    <row r="25" spans="1:7">
      <c r="A25" s="156" t="s">
        <v>20</v>
      </c>
      <c r="B25" s="157" t="s">
        <v>529</v>
      </c>
      <c r="C25" s="157" t="s">
        <v>530</v>
      </c>
      <c r="D25" s="158" t="s">
        <v>313</v>
      </c>
      <c r="E25" s="145">
        <v>5.0541</v>
      </c>
      <c r="F25" s="83">
        <v>1546</v>
      </c>
      <c r="G25" s="84">
        <f t="shared" si="0"/>
        <v>7813.6386000000002</v>
      </c>
    </row>
    <row r="26" spans="1:7">
      <c r="A26" s="156" t="s">
        <v>21</v>
      </c>
      <c r="B26" s="157" t="s">
        <v>457</v>
      </c>
      <c r="C26" s="157" t="s">
        <v>458</v>
      </c>
      <c r="D26" s="158" t="s">
        <v>313</v>
      </c>
      <c r="E26" s="145">
        <v>2.0011000000000001</v>
      </c>
      <c r="F26" s="83">
        <v>1546</v>
      </c>
      <c r="G26" s="84">
        <f t="shared" si="0"/>
        <v>3093.7006000000001</v>
      </c>
    </row>
    <row r="27" spans="1:7" ht="24">
      <c r="A27" s="156" t="s">
        <v>25</v>
      </c>
      <c r="B27" s="157" t="s">
        <v>393</v>
      </c>
      <c r="C27" s="157" t="s">
        <v>394</v>
      </c>
      <c r="D27" s="158" t="s">
        <v>313</v>
      </c>
      <c r="E27" s="145">
        <v>3.4163999999999999</v>
      </c>
      <c r="F27" s="83">
        <v>1357.7477759999999</v>
      </c>
      <c r="G27" s="84">
        <f t="shared" si="0"/>
        <v>4638.6095019263994</v>
      </c>
    </row>
    <row r="28" spans="1:7">
      <c r="A28" s="156" t="s">
        <v>26</v>
      </c>
      <c r="B28" s="157" t="s">
        <v>718</v>
      </c>
      <c r="C28" s="157" t="s">
        <v>719</v>
      </c>
      <c r="D28" s="158" t="s">
        <v>313</v>
      </c>
      <c r="E28" s="145">
        <v>7.1135000000000002</v>
      </c>
      <c r="F28" s="83">
        <v>1359</v>
      </c>
      <c r="G28" s="84">
        <f t="shared" si="0"/>
        <v>9667.2465000000011</v>
      </c>
    </row>
    <row r="29" spans="1:7" ht="12.75" customHeight="1">
      <c r="A29" s="156" t="s">
        <v>27</v>
      </c>
      <c r="B29" s="157" t="s">
        <v>751</v>
      </c>
      <c r="C29" s="157" t="s">
        <v>752</v>
      </c>
      <c r="D29" s="158" t="s">
        <v>313</v>
      </c>
      <c r="E29" s="145">
        <v>1.251E-2</v>
      </c>
      <c r="F29" s="83">
        <v>164018</v>
      </c>
      <c r="G29" s="84">
        <f t="shared" si="0"/>
        <v>2051.8651800000002</v>
      </c>
    </row>
    <row r="30" spans="1:7" ht="12.75" customHeight="1">
      <c r="A30" s="156" t="s">
        <v>28</v>
      </c>
      <c r="B30" s="157" t="s">
        <v>380</v>
      </c>
      <c r="C30" s="157" t="s">
        <v>368</v>
      </c>
      <c r="D30" s="158" t="s">
        <v>313</v>
      </c>
      <c r="E30" s="145">
        <v>0.40077200000000002</v>
      </c>
      <c r="F30" s="83">
        <v>151445</v>
      </c>
      <c r="G30" s="84">
        <f t="shared" si="0"/>
        <v>60694.915540000002</v>
      </c>
    </row>
    <row r="31" spans="1:7" ht="12.75" customHeight="1">
      <c r="A31" s="156" t="s">
        <v>29</v>
      </c>
      <c r="B31" s="157" t="s">
        <v>532</v>
      </c>
      <c r="C31" s="157" t="s">
        <v>533</v>
      </c>
      <c r="D31" s="158" t="s">
        <v>313</v>
      </c>
      <c r="E31" s="145">
        <v>9.5805000000000007</v>
      </c>
      <c r="F31" s="83">
        <v>131393</v>
      </c>
      <c r="G31" s="84">
        <f t="shared" si="0"/>
        <v>1258810.6365</v>
      </c>
    </row>
    <row r="32" spans="1:7" ht="24">
      <c r="A32" s="156" t="s">
        <v>32</v>
      </c>
      <c r="B32" s="157" t="s">
        <v>1072</v>
      </c>
      <c r="C32" s="157" t="s">
        <v>1073</v>
      </c>
      <c r="D32" s="158" t="s">
        <v>313</v>
      </c>
      <c r="E32" s="145">
        <v>4.0599999999999997E-2</v>
      </c>
      <c r="F32" s="83">
        <v>135793</v>
      </c>
      <c r="G32" s="84">
        <f t="shared" si="0"/>
        <v>5513.1957999999995</v>
      </c>
    </row>
    <row r="33" spans="1:7" ht="24">
      <c r="A33" s="156" t="s">
        <v>33</v>
      </c>
      <c r="B33" s="157" t="s">
        <v>369</v>
      </c>
      <c r="C33" s="157" t="s">
        <v>370</v>
      </c>
      <c r="D33" s="158" t="s">
        <v>313</v>
      </c>
      <c r="E33" s="145">
        <v>0.44586999999999999</v>
      </c>
      <c r="F33" s="83">
        <v>252064</v>
      </c>
      <c r="G33" s="84">
        <f t="shared" si="0"/>
        <v>112387.77567999999</v>
      </c>
    </row>
    <row r="34" spans="1:7" ht="24">
      <c r="A34" s="156" t="s">
        <v>34</v>
      </c>
      <c r="B34" s="157" t="s">
        <v>381</v>
      </c>
      <c r="C34" s="157" t="s">
        <v>382</v>
      </c>
      <c r="D34" s="158" t="s">
        <v>313</v>
      </c>
      <c r="E34" s="145">
        <v>4.8079999999999998</v>
      </c>
      <c r="F34" s="83">
        <v>317161</v>
      </c>
      <c r="G34" s="84">
        <f t="shared" si="0"/>
        <v>1524910.088</v>
      </c>
    </row>
    <row r="35" spans="1:7" ht="24">
      <c r="A35" s="156" t="s">
        <v>37</v>
      </c>
      <c r="B35" s="157" t="s">
        <v>1074</v>
      </c>
      <c r="C35" s="157" t="s">
        <v>1075</v>
      </c>
      <c r="D35" s="158" t="s">
        <v>313</v>
      </c>
      <c r="E35" s="145">
        <v>0.53998000000000002</v>
      </c>
      <c r="F35" s="83">
        <v>332831</v>
      </c>
      <c r="G35" s="84">
        <f t="shared" si="0"/>
        <v>179722.08338</v>
      </c>
    </row>
    <row r="36" spans="1:7">
      <c r="A36" s="156" t="s">
        <v>40</v>
      </c>
      <c r="B36" s="157" t="s">
        <v>580</v>
      </c>
      <c r="C36" s="157" t="s">
        <v>581</v>
      </c>
      <c r="D36" s="158" t="s">
        <v>313</v>
      </c>
      <c r="E36" s="145">
        <v>2.1288</v>
      </c>
      <c r="F36" s="83">
        <v>6249</v>
      </c>
      <c r="G36" s="84">
        <f t="shared" si="0"/>
        <v>13302.8712</v>
      </c>
    </row>
    <row r="37" spans="1:7" ht="24">
      <c r="A37" s="156" t="s">
        <v>43</v>
      </c>
      <c r="B37" s="157" t="s">
        <v>1371</v>
      </c>
      <c r="C37" s="157" t="s">
        <v>1372</v>
      </c>
      <c r="D37" s="158" t="s">
        <v>313</v>
      </c>
      <c r="E37" s="145">
        <v>0.14000000000000001</v>
      </c>
      <c r="F37" s="83">
        <v>1245</v>
      </c>
      <c r="G37" s="84">
        <f t="shared" si="0"/>
        <v>174.3</v>
      </c>
    </row>
    <row r="38" spans="1:7" ht="24">
      <c r="A38" s="156" t="s">
        <v>84</v>
      </c>
      <c r="B38" s="157" t="s">
        <v>1519</v>
      </c>
      <c r="C38" s="157" t="s">
        <v>1520</v>
      </c>
      <c r="D38" s="158" t="s">
        <v>313</v>
      </c>
      <c r="E38" s="145">
        <v>0.47466000000000003</v>
      </c>
      <c r="F38" s="83">
        <v>2294</v>
      </c>
      <c r="G38" s="84">
        <f t="shared" si="0"/>
        <v>1088.87004</v>
      </c>
    </row>
    <row r="39" spans="1:7" ht="24">
      <c r="A39" s="156" t="s">
        <v>328</v>
      </c>
      <c r="B39" s="157" t="s">
        <v>395</v>
      </c>
      <c r="C39" s="157" t="s">
        <v>396</v>
      </c>
      <c r="D39" s="158" t="s">
        <v>313</v>
      </c>
      <c r="E39" s="145">
        <v>3.4163999999999999</v>
      </c>
      <c r="F39" s="83">
        <v>33744</v>
      </c>
      <c r="G39" s="84">
        <f t="shared" si="0"/>
        <v>115283.0016</v>
      </c>
    </row>
    <row r="40" spans="1:7">
      <c r="A40" s="156" t="s">
        <v>329</v>
      </c>
      <c r="B40" s="157" t="s">
        <v>844</v>
      </c>
      <c r="C40" s="157" t="s">
        <v>845</v>
      </c>
      <c r="D40" s="158" t="s">
        <v>313</v>
      </c>
      <c r="E40" s="145">
        <v>0.20301</v>
      </c>
      <c r="F40" s="83">
        <v>802.30550400000004</v>
      </c>
      <c r="G40" s="84">
        <f t="shared" si="0"/>
        <v>162.87604036704002</v>
      </c>
    </row>
    <row r="41" spans="1:7">
      <c r="A41" s="156" t="s">
        <v>330</v>
      </c>
      <c r="B41" s="157" t="s">
        <v>1349</v>
      </c>
      <c r="C41" s="157" t="s">
        <v>1350</v>
      </c>
      <c r="D41" s="158" t="s">
        <v>313</v>
      </c>
      <c r="E41" s="145">
        <v>4.7465999999999999</v>
      </c>
      <c r="F41" s="83">
        <v>2158</v>
      </c>
      <c r="G41" s="84">
        <f t="shared" si="0"/>
        <v>10243.1628</v>
      </c>
    </row>
    <row r="42" spans="1:7">
      <c r="A42" s="156" t="s">
        <v>331</v>
      </c>
      <c r="B42" s="157" t="s">
        <v>721</v>
      </c>
      <c r="C42" s="157" t="s">
        <v>722</v>
      </c>
      <c r="D42" s="158" t="s">
        <v>313</v>
      </c>
      <c r="E42" s="145">
        <v>0.218</v>
      </c>
      <c r="F42" s="83">
        <v>5667.9798067199999</v>
      </c>
      <c r="G42" s="84">
        <f t="shared" si="0"/>
        <v>1235.61959786496</v>
      </c>
    </row>
    <row r="43" spans="1:7" ht="24">
      <c r="A43" s="156" t="s">
        <v>332</v>
      </c>
      <c r="B43" s="157" t="s">
        <v>1076</v>
      </c>
      <c r="C43" s="157" t="s">
        <v>1077</v>
      </c>
      <c r="D43" s="158" t="s">
        <v>313</v>
      </c>
      <c r="E43" s="145">
        <v>0.23547999999999999</v>
      </c>
      <c r="F43" s="83">
        <v>11274.243805440001</v>
      </c>
      <c r="G43" s="84">
        <f t="shared" si="0"/>
        <v>2654.8589313050115</v>
      </c>
    </row>
    <row r="44" spans="1:7" ht="24">
      <c r="A44" s="156" t="s">
        <v>333</v>
      </c>
      <c r="B44" s="157" t="s">
        <v>724</v>
      </c>
      <c r="C44" s="157" t="s">
        <v>725</v>
      </c>
      <c r="D44" s="158" t="s">
        <v>313</v>
      </c>
      <c r="E44" s="145">
        <v>0.872</v>
      </c>
      <c r="F44" s="83">
        <v>28689</v>
      </c>
      <c r="G44" s="84">
        <f t="shared" si="0"/>
        <v>25016.808000000001</v>
      </c>
    </row>
    <row r="45" spans="1:7">
      <c r="A45" s="156" t="s">
        <v>334</v>
      </c>
      <c r="B45" s="157" t="s">
        <v>765</v>
      </c>
      <c r="C45" s="157" t="s">
        <v>766</v>
      </c>
      <c r="D45" s="158" t="s">
        <v>313</v>
      </c>
      <c r="E45" s="145">
        <v>1.0083</v>
      </c>
      <c r="F45" s="83">
        <v>27016</v>
      </c>
      <c r="G45" s="84">
        <f t="shared" si="0"/>
        <v>27240.232799999998</v>
      </c>
    </row>
    <row r="46" spans="1:7">
      <c r="A46" s="156" t="s">
        <v>335</v>
      </c>
      <c r="B46" s="157" t="s">
        <v>954</v>
      </c>
      <c r="C46" s="157" t="s">
        <v>955</v>
      </c>
      <c r="D46" s="158" t="s">
        <v>313</v>
      </c>
      <c r="E46" s="145">
        <v>8.4454999999999991</v>
      </c>
      <c r="F46" s="83">
        <v>1310</v>
      </c>
      <c r="G46" s="84">
        <f t="shared" si="0"/>
        <v>11063.605</v>
      </c>
    </row>
    <row r="47" spans="1:7" ht="13.15" customHeight="1">
      <c r="A47" s="156" t="s">
        <v>336</v>
      </c>
      <c r="B47" s="157" t="s">
        <v>1111</v>
      </c>
      <c r="C47" s="157" t="s">
        <v>1112</v>
      </c>
      <c r="D47" s="158" t="s">
        <v>313</v>
      </c>
      <c r="E47" s="145">
        <v>0.43340000000000001</v>
      </c>
      <c r="F47" s="83">
        <v>2146</v>
      </c>
      <c r="G47" s="84">
        <f t="shared" si="0"/>
        <v>930.07640000000004</v>
      </c>
    </row>
    <row r="48" spans="1:7">
      <c r="A48" s="156" t="s">
        <v>337</v>
      </c>
      <c r="B48" s="157" t="s">
        <v>544</v>
      </c>
      <c r="C48" s="157" t="s">
        <v>545</v>
      </c>
      <c r="D48" s="158" t="s">
        <v>313</v>
      </c>
      <c r="E48" s="145">
        <v>0.13295000000000001</v>
      </c>
      <c r="F48" s="83">
        <v>1310</v>
      </c>
      <c r="G48" s="84">
        <f t="shared" si="0"/>
        <v>174.1645</v>
      </c>
    </row>
    <row r="49" spans="1:7">
      <c r="A49" s="156" t="s">
        <v>338</v>
      </c>
      <c r="B49" s="157" t="s">
        <v>1521</v>
      </c>
      <c r="C49" s="157" t="s">
        <v>1522</v>
      </c>
      <c r="D49" s="158" t="s">
        <v>313</v>
      </c>
      <c r="E49" s="145">
        <v>1.4661999999999999</v>
      </c>
      <c r="F49" s="83">
        <v>30892</v>
      </c>
      <c r="G49" s="84">
        <f t="shared" si="0"/>
        <v>45293.850399999996</v>
      </c>
    </row>
    <row r="50" spans="1:7">
      <c r="A50" s="156" t="s">
        <v>339</v>
      </c>
      <c r="B50" s="157" t="s">
        <v>993</v>
      </c>
      <c r="C50" s="157" t="s">
        <v>994</v>
      </c>
      <c r="D50" s="158" t="s">
        <v>313</v>
      </c>
      <c r="E50" s="145">
        <v>2.637</v>
      </c>
      <c r="F50" s="83">
        <v>26865</v>
      </c>
      <c r="G50" s="84">
        <f t="shared" si="0"/>
        <v>70843.005000000005</v>
      </c>
    </row>
    <row r="51" spans="1:7">
      <c r="A51" s="156" t="s">
        <v>340</v>
      </c>
      <c r="B51" s="157" t="s">
        <v>925</v>
      </c>
      <c r="C51" s="157" t="s">
        <v>926</v>
      </c>
      <c r="D51" s="158" t="s">
        <v>313</v>
      </c>
      <c r="E51" s="145">
        <v>0.12239999999999999</v>
      </c>
      <c r="F51" s="83">
        <v>37937</v>
      </c>
      <c r="G51" s="84">
        <f t="shared" si="0"/>
        <v>4643.4888000000001</v>
      </c>
    </row>
    <row r="52" spans="1:7">
      <c r="A52" s="156" t="s">
        <v>341</v>
      </c>
      <c r="B52" s="157" t="s">
        <v>519</v>
      </c>
      <c r="C52" s="157" t="s">
        <v>520</v>
      </c>
      <c r="D52" s="158" t="s">
        <v>313</v>
      </c>
      <c r="E52" s="145">
        <v>1.4787999999999999</v>
      </c>
      <c r="F52" s="83">
        <v>1233</v>
      </c>
      <c r="G52" s="84">
        <f t="shared" si="0"/>
        <v>1823.3603999999998</v>
      </c>
    </row>
    <row r="53" spans="1:7">
      <c r="A53" s="156" t="s">
        <v>342</v>
      </c>
      <c r="B53" s="157" t="s">
        <v>768</v>
      </c>
      <c r="C53" s="157" t="s">
        <v>769</v>
      </c>
      <c r="D53" s="158" t="s">
        <v>313</v>
      </c>
      <c r="E53" s="145">
        <v>1.4595</v>
      </c>
      <c r="F53" s="83">
        <v>338</v>
      </c>
      <c r="G53" s="84">
        <f t="shared" si="0"/>
        <v>493.31099999999998</v>
      </c>
    </row>
    <row r="54" spans="1:7" ht="24">
      <c r="A54" s="156" t="s">
        <v>343</v>
      </c>
      <c r="B54" s="157" t="s">
        <v>383</v>
      </c>
      <c r="C54" s="157" t="s">
        <v>384</v>
      </c>
      <c r="D54" s="158" t="s">
        <v>313</v>
      </c>
      <c r="E54" s="145">
        <v>22.1721</v>
      </c>
      <c r="F54" s="83">
        <v>6658</v>
      </c>
      <c r="G54" s="84">
        <f t="shared" si="0"/>
        <v>147621.84179999999</v>
      </c>
    </row>
    <row r="55" spans="1:7">
      <c r="A55" s="156" t="s">
        <v>344</v>
      </c>
      <c r="B55" s="157" t="s">
        <v>727</v>
      </c>
      <c r="C55" s="157" t="s">
        <v>728</v>
      </c>
      <c r="D55" s="158" t="s">
        <v>313</v>
      </c>
      <c r="E55" s="145">
        <v>9.4695999999999998</v>
      </c>
      <c r="F55" s="83">
        <v>1217</v>
      </c>
      <c r="G55" s="84">
        <f t="shared" si="0"/>
        <v>11524.503199999999</v>
      </c>
    </row>
    <row r="56" spans="1:7" ht="48">
      <c r="A56" s="156" t="s">
        <v>345</v>
      </c>
      <c r="B56" s="157" t="s">
        <v>489</v>
      </c>
      <c r="C56" s="157" t="s">
        <v>490</v>
      </c>
      <c r="D56" s="158" t="s">
        <v>313</v>
      </c>
      <c r="E56" s="145">
        <v>0.63154100000000002</v>
      </c>
      <c r="F56" s="83">
        <v>201233</v>
      </c>
      <c r="G56" s="84">
        <f t="shared" si="0"/>
        <v>127086.89005300001</v>
      </c>
    </row>
    <row r="57" spans="1:7">
      <c r="A57" s="156" t="s">
        <v>346</v>
      </c>
      <c r="B57" s="157" t="s">
        <v>318</v>
      </c>
      <c r="C57" s="157" t="s">
        <v>316</v>
      </c>
      <c r="D57" s="158" t="s">
        <v>313</v>
      </c>
      <c r="E57" s="145">
        <v>0.157916</v>
      </c>
      <c r="F57" s="83">
        <v>107773</v>
      </c>
      <c r="G57" s="84">
        <f t="shared" si="0"/>
        <v>17019.081068</v>
      </c>
    </row>
    <row r="58" spans="1:7">
      <c r="A58" s="156" t="s">
        <v>347</v>
      </c>
      <c r="B58" s="157" t="s">
        <v>317</v>
      </c>
      <c r="C58" s="157" t="s">
        <v>316</v>
      </c>
      <c r="D58" s="158" t="s">
        <v>313</v>
      </c>
      <c r="E58" s="145">
        <v>2.2831000000000001</v>
      </c>
      <c r="F58" s="83">
        <v>107773</v>
      </c>
      <c r="G58" s="84">
        <f t="shared" si="0"/>
        <v>246056.53630000001</v>
      </c>
    </row>
    <row r="59" spans="1:7">
      <c r="A59" s="156" t="s">
        <v>348</v>
      </c>
      <c r="B59" s="157" t="s">
        <v>385</v>
      </c>
      <c r="C59" s="157" t="s">
        <v>386</v>
      </c>
      <c r="D59" s="158" t="s">
        <v>313</v>
      </c>
      <c r="E59" s="145">
        <v>4.8079999999999998</v>
      </c>
      <c r="F59" s="83">
        <v>140361</v>
      </c>
      <c r="G59" s="84">
        <f t="shared" si="0"/>
        <v>674855.68799999997</v>
      </c>
    </row>
    <row r="60" spans="1:7" ht="36">
      <c r="A60" s="156" t="s">
        <v>349</v>
      </c>
      <c r="B60" s="157" t="s">
        <v>1525</v>
      </c>
      <c r="C60" s="157" t="s">
        <v>1526</v>
      </c>
      <c r="D60" s="158" t="s">
        <v>313</v>
      </c>
      <c r="E60" s="145">
        <v>8.4700000000000006</v>
      </c>
      <c r="F60" s="83">
        <v>4320.1065600000002</v>
      </c>
      <c r="G60" s="84">
        <f t="shared" si="0"/>
        <v>36591.302563200006</v>
      </c>
    </row>
    <row r="61" spans="1:7">
      <c r="A61" s="156" t="s">
        <v>350</v>
      </c>
      <c r="B61" s="157" t="s">
        <v>1078</v>
      </c>
      <c r="C61" s="157" t="s">
        <v>1079</v>
      </c>
      <c r="D61" s="158" t="s">
        <v>313</v>
      </c>
      <c r="E61" s="145">
        <v>0.27201999999999998</v>
      </c>
      <c r="F61" s="83">
        <v>1540</v>
      </c>
      <c r="G61" s="84">
        <f t="shared" si="0"/>
        <v>418.91079999999999</v>
      </c>
    </row>
    <row r="62" spans="1:7">
      <c r="A62" s="156" t="s">
        <v>351</v>
      </c>
      <c r="B62" s="157" t="s">
        <v>959</v>
      </c>
      <c r="C62" s="157" t="s">
        <v>960</v>
      </c>
      <c r="D62" s="158" t="s">
        <v>313</v>
      </c>
      <c r="E62" s="145">
        <v>15.7096</v>
      </c>
      <c r="F62" s="83">
        <v>26298</v>
      </c>
      <c r="G62" s="84">
        <f t="shared" si="0"/>
        <v>413131.06079999998</v>
      </c>
    </row>
    <row r="63" spans="1:7" ht="13.15" customHeight="1">
      <c r="A63" s="156" t="s">
        <v>352</v>
      </c>
      <c r="B63" s="157" t="s">
        <v>1373</v>
      </c>
      <c r="C63" s="157" t="s">
        <v>372</v>
      </c>
      <c r="D63" s="158" t="s">
        <v>313</v>
      </c>
      <c r="E63" s="145">
        <v>0.35</v>
      </c>
      <c r="F63" s="83">
        <v>1682</v>
      </c>
      <c r="G63" s="84">
        <f t="shared" si="0"/>
        <v>588.69999999999993</v>
      </c>
    </row>
    <row r="64" spans="1:7">
      <c r="A64" s="156" t="s">
        <v>353</v>
      </c>
      <c r="B64" s="157" t="s">
        <v>371</v>
      </c>
      <c r="C64" s="157" t="s">
        <v>372</v>
      </c>
      <c r="D64" s="158" t="s">
        <v>313</v>
      </c>
      <c r="E64" s="145">
        <v>20.6646</v>
      </c>
      <c r="F64" s="83">
        <v>1682</v>
      </c>
      <c r="G64" s="84">
        <f t="shared" si="0"/>
        <v>34757.857199999999</v>
      </c>
    </row>
    <row r="65" spans="1:7" ht="12.75" customHeight="1">
      <c r="A65" s="159"/>
      <c r="B65" s="295" t="s">
        <v>315</v>
      </c>
      <c r="C65" s="296"/>
      <c r="D65" s="160" t="s">
        <v>2</v>
      </c>
      <c r="E65" s="161"/>
      <c r="F65" s="161"/>
      <c r="G65" s="92">
        <f>SUM(G21:G64)</f>
        <v>5527618.7091936637</v>
      </c>
    </row>
    <row r="66" spans="1:7">
      <c r="A66" s="289"/>
      <c r="B66" s="290"/>
      <c r="C66" s="290"/>
      <c r="D66" s="290"/>
      <c r="E66" s="290"/>
      <c r="F66" s="290"/>
      <c r="G66" s="290"/>
    </row>
    <row r="67" spans="1:7">
      <c r="A67" s="150"/>
      <c r="B67" s="151"/>
      <c r="C67" s="152" t="s">
        <v>88</v>
      </c>
      <c r="D67" s="153"/>
      <c r="E67" s="154"/>
      <c r="F67" s="154"/>
      <c r="G67" s="155"/>
    </row>
    <row r="68" spans="1:7">
      <c r="A68" s="156" t="s">
        <v>354</v>
      </c>
      <c r="B68" s="157" t="s">
        <v>536</v>
      </c>
      <c r="C68" s="157" t="s">
        <v>537</v>
      </c>
      <c r="D68" s="158" t="s">
        <v>16</v>
      </c>
      <c r="E68" s="145">
        <v>1.3464</v>
      </c>
      <c r="F68" s="83">
        <v>380000</v>
      </c>
      <c r="G68" s="84">
        <f t="shared" ref="G68:G130" si="1">E68*F68</f>
        <v>511632</v>
      </c>
    </row>
    <row r="69" spans="1:7" ht="24">
      <c r="A69" s="156" t="s">
        <v>355</v>
      </c>
      <c r="B69" s="157" t="s">
        <v>809</v>
      </c>
      <c r="C69" s="157" t="s">
        <v>810</v>
      </c>
      <c r="D69" s="158" t="s">
        <v>16</v>
      </c>
      <c r="E69" s="145">
        <v>0.69359999999999999</v>
      </c>
      <c r="F69" s="83">
        <v>400000</v>
      </c>
      <c r="G69" s="84">
        <f t="shared" si="1"/>
        <v>277440</v>
      </c>
    </row>
    <row r="70" spans="1:7" ht="12.75" customHeight="1">
      <c r="A70" s="156" t="s">
        <v>356</v>
      </c>
      <c r="B70" s="157" t="s">
        <v>459</v>
      </c>
      <c r="C70" s="157" t="s">
        <v>460</v>
      </c>
      <c r="D70" s="158" t="s">
        <v>16</v>
      </c>
      <c r="E70" s="145">
        <v>1.2036</v>
      </c>
      <c r="F70" s="83">
        <v>441000</v>
      </c>
      <c r="G70" s="84">
        <f t="shared" si="1"/>
        <v>530787.6</v>
      </c>
    </row>
    <row r="71" spans="1:7">
      <c r="A71" s="156" t="s">
        <v>357</v>
      </c>
      <c r="B71" s="157" t="s">
        <v>548</v>
      </c>
      <c r="C71" s="157" t="s">
        <v>549</v>
      </c>
      <c r="D71" s="158" t="s">
        <v>16</v>
      </c>
      <c r="E71" s="145">
        <v>8.2868999999999993</v>
      </c>
      <c r="F71" s="83">
        <v>472500</v>
      </c>
      <c r="G71" s="84">
        <f t="shared" si="1"/>
        <v>3915560.2499999995</v>
      </c>
    </row>
    <row r="72" spans="1:7" ht="12.75" customHeight="1">
      <c r="A72" s="156" t="s">
        <v>358</v>
      </c>
      <c r="B72" s="157" t="s">
        <v>601</v>
      </c>
      <c r="C72" s="157" t="s">
        <v>602</v>
      </c>
      <c r="D72" s="158" t="s">
        <v>16</v>
      </c>
      <c r="E72" s="145">
        <v>3.5413999999999999</v>
      </c>
      <c r="F72" s="83">
        <v>472500</v>
      </c>
      <c r="G72" s="84">
        <f t="shared" si="1"/>
        <v>1673311.5</v>
      </c>
    </row>
    <row r="73" spans="1:7">
      <c r="A73" s="156" t="s">
        <v>359</v>
      </c>
      <c r="B73" s="157" t="s">
        <v>22</v>
      </c>
      <c r="C73" s="157" t="s">
        <v>23</v>
      </c>
      <c r="D73" s="158" t="s">
        <v>16</v>
      </c>
      <c r="E73" s="145">
        <v>5.7397999999999998</v>
      </c>
      <c r="F73" s="83">
        <v>520</v>
      </c>
      <c r="G73" s="84">
        <f t="shared" si="1"/>
        <v>2984.6959999999999</v>
      </c>
    </row>
    <row r="74" spans="1:7">
      <c r="A74" s="156" t="s">
        <v>360</v>
      </c>
      <c r="B74" s="157" t="s">
        <v>433</v>
      </c>
      <c r="C74" s="157" t="s">
        <v>434</v>
      </c>
      <c r="D74" s="158" t="s">
        <v>24</v>
      </c>
      <c r="E74" s="145">
        <v>0.32</v>
      </c>
      <c r="F74" s="83">
        <v>900000</v>
      </c>
      <c r="G74" s="84">
        <f t="shared" si="1"/>
        <v>288000</v>
      </c>
    </row>
    <row r="75" spans="1:7" ht="24">
      <c r="A75" s="156" t="s">
        <v>361</v>
      </c>
      <c r="B75" s="157" t="s">
        <v>698</v>
      </c>
      <c r="C75" s="157" t="s">
        <v>699</v>
      </c>
      <c r="D75" s="158" t="s">
        <v>24</v>
      </c>
      <c r="E75" s="145">
        <v>4.1369999999999996</v>
      </c>
      <c r="F75" s="83">
        <v>900000</v>
      </c>
      <c r="G75" s="84">
        <f t="shared" si="1"/>
        <v>3723299.9999999995</v>
      </c>
    </row>
    <row r="76" spans="1:7">
      <c r="A76" s="156" t="s">
        <v>362</v>
      </c>
      <c r="B76" s="157" t="s">
        <v>429</v>
      </c>
      <c r="C76" s="157" t="s">
        <v>430</v>
      </c>
      <c r="D76" s="158" t="s">
        <v>16</v>
      </c>
      <c r="E76" s="145">
        <v>3.2</v>
      </c>
      <c r="F76" s="83">
        <v>114479</v>
      </c>
      <c r="G76" s="84">
        <f t="shared" si="1"/>
        <v>366332.80000000005</v>
      </c>
    </row>
    <row r="77" spans="1:7">
      <c r="A77" s="156" t="s">
        <v>363</v>
      </c>
      <c r="B77" s="157" t="s">
        <v>95</v>
      </c>
      <c r="C77" s="157" t="s">
        <v>96</v>
      </c>
      <c r="D77" s="158" t="s">
        <v>16</v>
      </c>
      <c r="E77" s="145">
        <v>1.0188999999999999</v>
      </c>
      <c r="F77" s="83">
        <v>385000</v>
      </c>
      <c r="G77" s="84">
        <f t="shared" si="1"/>
        <v>392276.49999999994</v>
      </c>
    </row>
    <row r="78" spans="1:7">
      <c r="A78" s="156" t="s">
        <v>378</v>
      </c>
      <c r="B78" s="157" t="s">
        <v>997</v>
      </c>
      <c r="C78" s="157" t="s">
        <v>998</v>
      </c>
      <c r="D78" s="158" t="s">
        <v>16</v>
      </c>
      <c r="E78" s="145">
        <v>0.77559999999999996</v>
      </c>
      <c r="F78" s="83">
        <v>385000</v>
      </c>
      <c r="G78" s="84">
        <f t="shared" si="1"/>
        <v>298606</v>
      </c>
    </row>
    <row r="79" spans="1:7" ht="24">
      <c r="A79" s="156" t="s">
        <v>463</v>
      </c>
      <c r="B79" s="157" t="s">
        <v>978</v>
      </c>
      <c r="C79" s="157" t="s">
        <v>979</v>
      </c>
      <c r="D79" s="158" t="s">
        <v>16</v>
      </c>
      <c r="E79" s="145">
        <v>0.20399999999999999</v>
      </c>
      <c r="F79" s="83">
        <v>385000</v>
      </c>
      <c r="G79" s="84">
        <f t="shared" si="1"/>
        <v>78540</v>
      </c>
    </row>
    <row r="80" spans="1:7">
      <c r="A80" s="156" t="s">
        <v>464</v>
      </c>
      <c r="B80" s="157" t="s">
        <v>930</v>
      </c>
      <c r="C80" s="157" t="s">
        <v>931</v>
      </c>
      <c r="D80" s="158" t="s">
        <v>30</v>
      </c>
      <c r="E80" s="145">
        <v>8.0299999999999994</v>
      </c>
      <c r="F80" s="83">
        <v>95000</v>
      </c>
      <c r="G80" s="84">
        <f t="shared" si="1"/>
        <v>762849.99999999988</v>
      </c>
    </row>
    <row r="81" spans="1:7" ht="13.15" customHeight="1">
      <c r="A81" s="156" t="s">
        <v>465</v>
      </c>
      <c r="B81" s="157" t="s">
        <v>1505</v>
      </c>
      <c r="C81" s="157" t="s">
        <v>972</v>
      </c>
      <c r="D81" s="158" t="s">
        <v>30</v>
      </c>
      <c r="E81" s="145">
        <v>31.93</v>
      </c>
      <c r="F81" s="83">
        <v>142857.14285714284</v>
      </c>
      <c r="G81" s="84">
        <f t="shared" si="1"/>
        <v>4561428.5714285709</v>
      </c>
    </row>
    <row r="82" spans="1:7">
      <c r="A82" s="156" t="s">
        <v>466</v>
      </c>
      <c r="B82" s="157" t="s">
        <v>970</v>
      </c>
      <c r="C82" s="157" t="s">
        <v>971</v>
      </c>
      <c r="D82" s="158" t="s">
        <v>36</v>
      </c>
      <c r="E82" s="145">
        <v>766.32</v>
      </c>
      <c r="F82" s="83">
        <v>150</v>
      </c>
      <c r="G82" s="84">
        <f t="shared" si="1"/>
        <v>114948.00000000001</v>
      </c>
    </row>
    <row r="83" spans="1:7">
      <c r="A83" s="156" t="s">
        <v>467</v>
      </c>
      <c r="B83" s="157" t="s">
        <v>1508</v>
      </c>
      <c r="C83" s="157" t="s">
        <v>1375</v>
      </c>
      <c r="D83" s="158" t="s">
        <v>36</v>
      </c>
      <c r="E83" s="145">
        <v>63.86</v>
      </c>
      <c r="F83" s="83">
        <v>220</v>
      </c>
      <c r="G83" s="84">
        <f t="shared" si="1"/>
        <v>14049.2</v>
      </c>
    </row>
    <row r="84" spans="1:7">
      <c r="A84" s="156" t="s">
        <v>468</v>
      </c>
      <c r="B84" s="157" t="s">
        <v>848</v>
      </c>
      <c r="C84" s="157" t="s">
        <v>849</v>
      </c>
      <c r="D84" s="158" t="s">
        <v>36</v>
      </c>
      <c r="E84" s="145">
        <v>0.70699999999999996</v>
      </c>
      <c r="F84" s="83">
        <v>4500</v>
      </c>
      <c r="G84" s="84">
        <f t="shared" si="1"/>
        <v>3181.5</v>
      </c>
    </row>
    <row r="85" spans="1:7">
      <c r="A85" s="156" t="s">
        <v>469</v>
      </c>
      <c r="B85" s="157" t="s">
        <v>851</v>
      </c>
      <c r="C85" s="157" t="s">
        <v>852</v>
      </c>
      <c r="D85" s="158" t="s">
        <v>36</v>
      </c>
      <c r="E85" s="145">
        <v>0.70699999999999996</v>
      </c>
      <c r="F85" s="83">
        <v>4500</v>
      </c>
      <c r="G85" s="84">
        <f t="shared" si="1"/>
        <v>3181.5</v>
      </c>
    </row>
    <row r="86" spans="1:7">
      <c r="A86" s="156" t="s">
        <v>470</v>
      </c>
      <c r="B86" s="157" t="s">
        <v>854</v>
      </c>
      <c r="C86" s="157" t="s">
        <v>855</v>
      </c>
      <c r="D86" s="158" t="s">
        <v>36</v>
      </c>
      <c r="E86" s="145">
        <v>4.04</v>
      </c>
      <c r="F86" s="83">
        <v>4500</v>
      </c>
      <c r="G86" s="84">
        <f t="shared" si="1"/>
        <v>18180</v>
      </c>
    </row>
    <row r="87" spans="1:7">
      <c r="A87" s="156" t="s">
        <v>471</v>
      </c>
      <c r="B87" s="157" t="s">
        <v>857</v>
      </c>
      <c r="C87" s="157" t="s">
        <v>858</v>
      </c>
      <c r="D87" s="158" t="s">
        <v>36</v>
      </c>
      <c r="E87" s="145">
        <v>1.6160000000000001</v>
      </c>
      <c r="F87" s="83">
        <v>4500</v>
      </c>
      <c r="G87" s="84">
        <f t="shared" si="1"/>
        <v>7272.0000000000009</v>
      </c>
    </row>
    <row r="88" spans="1:7" ht="13.15" customHeight="1">
      <c r="A88" s="156" t="s">
        <v>472</v>
      </c>
      <c r="B88" s="157" t="s">
        <v>1038</v>
      </c>
      <c r="C88" s="157" t="s">
        <v>1039</v>
      </c>
      <c r="D88" s="158" t="s">
        <v>35</v>
      </c>
      <c r="E88" s="145">
        <v>3.0821999999999998</v>
      </c>
      <c r="F88" s="83">
        <v>6800</v>
      </c>
      <c r="G88" s="84">
        <f t="shared" si="1"/>
        <v>20958.96</v>
      </c>
    </row>
    <row r="89" spans="1:7">
      <c r="A89" s="156" t="s">
        <v>473</v>
      </c>
      <c r="B89" s="157" t="s">
        <v>772</v>
      </c>
      <c r="C89" s="157" t="s">
        <v>773</v>
      </c>
      <c r="D89" s="158" t="s">
        <v>14</v>
      </c>
      <c r="E89" s="145">
        <v>2.7799999999999999E-3</v>
      </c>
      <c r="F89" s="83">
        <v>4500000</v>
      </c>
      <c r="G89" s="84">
        <f t="shared" si="1"/>
        <v>12510</v>
      </c>
    </row>
    <row r="90" spans="1:7" ht="12.75" customHeight="1">
      <c r="A90" s="156" t="s">
        <v>474</v>
      </c>
      <c r="B90" s="157" t="s">
        <v>775</v>
      </c>
      <c r="C90" s="157" t="s">
        <v>776</v>
      </c>
      <c r="D90" s="158" t="s">
        <v>14</v>
      </c>
      <c r="E90" s="145">
        <v>5.8519000000000002E-2</v>
      </c>
      <c r="F90" s="83">
        <v>8929000</v>
      </c>
      <c r="G90" s="84">
        <f t="shared" si="1"/>
        <v>522516.15100000001</v>
      </c>
    </row>
    <row r="91" spans="1:7">
      <c r="A91" s="156" t="s">
        <v>475</v>
      </c>
      <c r="B91" s="157" t="s">
        <v>778</v>
      </c>
      <c r="C91" s="157" t="s">
        <v>779</v>
      </c>
      <c r="D91" s="158" t="s">
        <v>14</v>
      </c>
      <c r="E91" s="145">
        <v>1.0564E-2</v>
      </c>
      <c r="F91" s="83">
        <v>8929000</v>
      </c>
      <c r="G91" s="84">
        <f t="shared" si="1"/>
        <v>94325.956000000006</v>
      </c>
    </row>
    <row r="92" spans="1:7" ht="13.15" customHeight="1">
      <c r="A92" s="156" t="s">
        <v>476</v>
      </c>
      <c r="B92" s="157" t="s">
        <v>582</v>
      </c>
      <c r="C92" s="157" t="s">
        <v>583</v>
      </c>
      <c r="D92" s="158" t="s">
        <v>14</v>
      </c>
      <c r="E92" s="145">
        <v>8.2500000000000004E-3</v>
      </c>
      <c r="F92" s="83">
        <v>8929000</v>
      </c>
      <c r="G92" s="84">
        <f t="shared" si="1"/>
        <v>73664.25</v>
      </c>
    </row>
    <row r="93" spans="1:7">
      <c r="A93" s="156" t="s">
        <v>477</v>
      </c>
      <c r="B93" s="157" t="s">
        <v>1374</v>
      </c>
      <c r="C93" s="157" t="s">
        <v>1375</v>
      </c>
      <c r="D93" s="158" t="s">
        <v>14</v>
      </c>
      <c r="E93" s="145">
        <v>1.76E-4</v>
      </c>
      <c r="F93" s="83">
        <v>14740000</v>
      </c>
      <c r="G93" s="84">
        <f t="shared" si="1"/>
        <v>2594.2399999999998</v>
      </c>
    </row>
    <row r="94" spans="1:7">
      <c r="A94" s="156" t="s">
        <v>478</v>
      </c>
      <c r="B94" s="157" t="s">
        <v>1274</v>
      </c>
      <c r="C94" s="157" t="s">
        <v>1275</v>
      </c>
      <c r="D94" s="158" t="s">
        <v>14</v>
      </c>
      <c r="E94" s="145">
        <v>2.3E-5</v>
      </c>
      <c r="F94" s="83">
        <v>18485000</v>
      </c>
      <c r="G94" s="84">
        <f t="shared" si="1"/>
        <v>425.15499999999997</v>
      </c>
    </row>
    <row r="95" spans="1:7">
      <c r="A95" s="156" t="s">
        <v>479</v>
      </c>
      <c r="B95" s="157" t="s">
        <v>1080</v>
      </c>
      <c r="C95" s="157" t="s">
        <v>388</v>
      </c>
      <c r="D95" s="158" t="s">
        <v>14</v>
      </c>
      <c r="E95" s="145">
        <v>1.3500000000000001E-3</v>
      </c>
      <c r="F95" s="83">
        <v>14740000</v>
      </c>
      <c r="G95" s="84">
        <f t="shared" si="1"/>
        <v>19899</v>
      </c>
    </row>
    <row r="96" spans="1:7" ht="36">
      <c r="A96" s="156" t="s">
        <v>480</v>
      </c>
      <c r="B96" s="157" t="s">
        <v>1376</v>
      </c>
      <c r="C96" s="157" t="s">
        <v>1377</v>
      </c>
      <c r="D96" s="158" t="s">
        <v>14</v>
      </c>
      <c r="E96" s="145">
        <v>1.2E-4</v>
      </c>
      <c r="F96" s="83">
        <v>18485000</v>
      </c>
      <c r="G96" s="84">
        <f t="shared" si="1"/>
        <v>2218.2000000000003</v>
      </c>
    </row>
    <row r="97" spans="1:7" ht="13.15" customHeight="1">
      <c r="A97" s="156" t="s">
        <v>481</v>
      </c>
      <c r="B97" s="157" t="s">
        <v>1000</v>
      </c>
      <c r="C97" s="157" t="s">
        <v>1001</v>
      </c>
      <c r="D97" s="158" t="s">
        <v>14</v>
      </c>
      <c r="E97" s="145">
        <v>3.8999999999999999E-5</v>
      </c>
      <c r="F97" s="83">
        <v>15400000</v>
      </c>
      <c r="G97" s="84">
        <f t="shared" si="1"/>
        <v>600.6</v>
      </c>
    </row>
    <row r="98" spans="1:7">
      <c r="A98" s="156" t="s">
        <v>1069</v>
      </c>
      <c r="B98" s="157" t="s">
        <v>1065</v>
      </c>
      <c r="C98" s="157" t="s">
        <v>1066</v>
      </c>
      <c r="D98" s="158" t="s">
        <v>14</v>
      </c>
      <c r="E98" s="145">
        <v>5.4799999999999998E-4</v>
      </c>
      <c r="F98" s="83">
        <v>15400000</v>
      </c>
      <c r="G98" s="84">
        <f t="shared" si="1"/>
        <v>8439.1999999999989</v>
      </c>
    </row>
    <row r="99" spans="1:7" ht="13.15" customHeight="1">
      <c r="A99" s="156" t="s">
        <v>1100</v>
      </c>
      <c r="B99" s="157" t="s">
        <v>38</v>
      </c>
      <c r="C99" s="157" t="s">
        <v>39</v>
      </c>
      <c r="D99" s="158" t="s">
        <v>14</v>
      </c>
      <c r="E99" s="145">
        <v>1.2031E-2</v>
      </c>
      <c r="F99" s="83">
        <v>15400000</v>
      </c>
      <c r="G99" s="84">
        <f t="shared" si="1"/>
        <v>185277.4</v>
      </c>
    </row>
    <row r="100" spans="1:7">
      <c r="A100" s="156" t="s">
        <v>1102</v>
      </c>
      <c r="B100" s="157" t="s">
        <v>1183</v>
      </c>
      <c r="C100" s="157" t="s">
        <v>189</v>
      </c>
      <c r="D100" s="158" t="s">
        <v>203</v>
      </c>
      <c r="E100" s="145">
        <v>0.04</v>
      </c>
      <c r="F100" s="83">
        <v>42000</v>
      </c>
      <c r="G100" s="84">
        <f t="shared" si="1"/>
        <v>1680</v>
      </c>
    </row>
    <row r="101" spans="1:7">
      <c r="A101" s="156" t="s">
        <v>1104</v>
      </c>
      <c r="B101" s="157" t="s">
        <v>387</v>
      </c>
      <c r="C101" s="157" t="s">
        <v>388</v>
      </c>
      <c r="D101" s="158" t="s">
        <v>31</v>
      </c>
      <c r="E101" s="145">
        <v>0.105</v>
      </c>
      <c r="F101" s="83">
        <v>14740</v>
      </c>
      <c r="G101" s="84">
        <f t="shared" si="1"/>
        <v>1547.7</v>
      </c>
    </row>
    <row r="102" spans="1:7">
      <c r="A102" s="156" t="s">
        <v>1106</v>
      </c>
      <c r="B102" s="157" t="s">
        <v>112</v>
      </c>
      <c r="C102" s="157" t="s">
        <v>113</v>
      </c>
      <c r="D102" s="158" t="s">
        <v>36</v>
      </c>
      <c r="E102" s="145">
        <v>26.16</v>
      </c>
      <c r="F102" s="83">
        <v>420</v>
      </c>
      <c r="G102" s="84">
        <f t="shared" si="1"/>
        <v>10987.2</v>
      </c>
    </row>
    <row r="103" spans="1:7" ht="24">
      <c r="A103" s="156" t="s">
        <v>1108</v>
      </c>
      <c r="B103" s="157" t="s">
        <v>1378</v>
      </c>
      <c r="C103" s="157" t="s">
        <v>1379</v>
      </c>
      <c r="D103" s="158" t="s">
        <v>36</v>
      </c>
      <c r="E103" s="145">
        <v>0.1</v>
      </c>
      <c r="F103" s="83">
        <v>56000</v>
      </c>
      <c r="G103" s="84">
        <f t="shared" si="1"/>
        <v>5600</v>
      </c>
    </row>
    <row r="104" spans="1:7">
      <c r="A104" s="156" t="s">
        <v>1123</v>
      </c>
      <c r="B104" s="157" t="s">
        <v>961</v>
      </c>
      <c r="C104" s="157" t="s">
        <v>962</v>
      </c>
      <c r="D104" s="158" t="s">
        <v>36</v>
      </c>
      <c r="E104" s="145">
        <v>383.16</v>
      </c>
      <c r="F104" s="83">
        <v>120</v>
      </c>
      <c r="G104" s="84">
        <f t="shared" si="1"/>
        <v>45979.200000000004</v>
      </c>
    </row>
    <row r="105" spans="1:7">
      <c r="A105" s="156" t="s">
        <v>1131</v>
      </c>
      <c r="B105" s="157" t="s">
        <v>553</v>
      </c>
      <c r="C105" s="157" t="s">
        <v>554</v>
      </c>
      <c r="D105" s="158" t="s">
        <v>14</v>
      </c>
      <c r="E105" s="145">
        <v>4.2459999999999998E-3</v>
      </c>
      <c r="F105" s="83">
        <v>800000</v>
      </c>
      <c r="G105" s="84">
        <f t="shared" si="1"/>
        <v>3396.7999999999997</v>
      </c>
    </row>
    <row r="106" spans="1:7">
      <c r="A106" s="156" t="s">
        <v>1133</v>
      </c>
      <c r="B106" s="157" t="s">
        <v>1211</v>
      </c>
      <c r="C106" s="157" t="s">
        <v>1212</v>
      </c>
      <c r="D106" s="158" t="s">
        <v>14</v>
      </c>
      <c r="E106" s="145">
        <v>5.1699999999999999E-4</v>
      </c>
      <c r="F106" s="83">
        <v>325000</v>
      </c>
      <c r="G106" s="84">
        <f t="shared" si="1"/>
        <v>168.02500000000001</v>
      </c>
    </row>
    <row r="107" spans="1:7">
      <c r="A107" s="156" t="s">
        <v>1145</v>
      </c>
      <c r="B107" s="157" t="s">
        <v>860</v>
      </c>
      <c r="C107" s="157" t="s">
        <v>861</v>
      </c>
      <c r="D107" s="158" t="s">
        <v>862</v>
      </c>
      <c r="E107" s="145">
        <v>2.6562999999999999</v>
      </c>
      <c r="F107" s="83">
        <v>4200</v>
      </c>
      <c r="G107" s="84">
        <f t="shared" si="1"/>
        <v>11156.46</v>
      </c>
    </row>
    <row r="108" spans="1:7" ht="24">
      <c r="A108" s="156" t="s">
        <v>1153</v>
      </c>
      <c r="B108" s="157" t="s">
        <v>1149</v>
      </c>
      <c r="C108" s="157" t="s">
        <v>1150</v>
      </c>
      <c r="D108" s="158" t="s">
        <v>36</v>
      </c>
      <c r="E108" s="145">
        <v>171.441</v>
      </c>
      <c r="F108" s="83">
        <v>240</v>
      </c>
      <c r="G108" s="84">
        <f t="shared" si="1"/>
        <v>41145.840000000004</v>
      </c>
    </row>
    <row r="109" spans="1:7" ht="24">
      <c r="A109" s="156" t="s">
        <v>1154</v>
      </c>
      <c r="B109" s="157" t="s">
        <v>1151</v>
      </c>
      <c r="C109" s="157" t="s">
        <v>1152</v>
      </c>
      <c r="D109" s="158" t="s">
        <v>36</v>
      </c>
      <c r="E109" s="145">
        <v>21.529800000000002</v>
      </c>
      <c r="F109" s="83">
        <v>420</v>
      </c>
      <c r="G109" s="84">
        <f t="shared" si="1"/>
        <v>9042.5160000000014</v>
      </c>
    </row>
    <row r="110" spans="1:7">
      <c r="A110" s="156" t="s">
        <v>1172</v>
      </c>
      <c r="B110" s="157" t="s">
        <v>1052</v>
      </c>
      <c r="C110" s="157" t="s">
        <v>1053</v>
      </c>
      <c r="D110" s="158" t="s">
        <v>30</v>
      </c>
      <c r="E110" s="145">
        <v>3.31</v>
      </c>
      <c r="F110" s="83">
        <v>650000</v>
      </c>
      <c r="G110" s="84">
        <f t="shared" si="1"/>
        <v>2151500</v>
      </c>
    </row>
    <row r="111" spans="1:7">
      <c r="A111" s="156" t="s">
        <v>1174</v>
      </c>
      <c r="B111" s="157" t="s">
        <v>91</v>
      </c>
      <c r="C111" s="157" t="s">
        <v>92</v>
      </c>
      <c r="D111" s="158" t="s">
        <v>14</v>
      </c>
      <c r="E111" s="145">
        <v>4.4416999999999998E-2</v>
      </c>
      <c r="F111" s="83">
        <v>10268000</v>
      </c>
      <c r="G111" s="84">
        <f t="shared" si="1"/>
        <v>456073.75599999999</v>
      </c>
    </row>
    <row r="112" spans="1:7">
      <c r="A112" s="156" t="s">
        <v>1176</v>
      </c>
      <c r="B112" s="157" t="s">
        <v>1137</v>
      </c>
      <c r="C112" s="157" t="s">
        <v>1138</v>
      </c>
      <c r="D112" s="158" t="s">
        <v>14</v>
      </c>
      <c r="E112" s="145">
        <v>1.1E-5</v>
      </c>
      <c r="F112" s="83">
        <v>27000000</v>
      </c>
      <c r="G112" s="84">
        <f t="shared" si="1"/>
        <v>297</v>
      </c>
    </row>
    <row r="113" spans="1:7">
      <c r="A113" s="156" t="s">
        <v>1194</v>
      </c>
      <c r="B113" s="157" t="s">
        <v>1184</v>
      </c>
      <c r="C113" s="157" t="s">
        <v>1185</v>
      </c>
      <c r="D113" s="158" t="s">
        <v>31</v>
      </c>
      <c r="E113" s="145">
        <v>0.20399999999999999</v>
      </c>
      <c r="F113" s="83">
        <v>27000</v>
      </c>
      <c r="G113" s="84">
        <f t="shared" si="1"/>
        <v>5508</v>
      </c>
    </row>
    <row r="114" spans="1:7">
      <c r="A114" s="156" t="s">
        <v>1196</v>
      </c>
      <c r="B114" s="157" t="s">
        <v>397</v>
      </c>
      <c r="C114" s="157" t="s">
        <v>398</v>
      </c>
      <c r="D114" s="158" t="s">
        <v>14</v>
      </c>
      <c r="E114" s="145">
        <v>9.4629999999999992E-3</v>
      </c>
      <c r="F114" s="83">
        <v>34455000</v>
      </c>
      <c r="G114" s="84">
        <f t="shared" si="1"/>
        <v>326047.66499999998</v>
      </c>
    </row>
    <row r="115" spans="1:7">
      <c r="A115" s="156" t="s">
        <v>1199</v>
      </c>
      <c r="B115" s="157" t="s">
        <v>1081</v>
      </c>
      <c r="C115" s="157" t="s">
        <v>1082</v>
      </c>
      <c r="D115" s="158" t="s">
        <v>14</v>
      </c>
      <c r="E115" s="145">
        <v>1.26E-4</v>
      </c>
      <c r="F115" s="83">
        <v>18482000</v>
      </c>
      <c r="G115" s="84">
        <f t="shared" si="1"/>
        <v>2328.732</v>
      </c>
    </row>
    <row r="116" spans="1:7">
      <c r="A116" s="156" t="s">
        <v>1201</v>
      </c>
      <c r="B116" s="157" t="s">
        <v>1040</v>
      </c>
      <c r="C116" s="157" t="s">
        <v>1041</v>
      </c>
      <c r="D116" s="158" t="s">
        <v>36</v>
      </c>
      <c r="E116" s="145">
        <v>44.751100000000001</v>
      </c>
      <c r="F116" s="83">
        <v>420</v>
      </c>
      <c r="G116" s="84">
        <f t="shared" si="1"/>
        <v>18795.462</v>
      </c>
    </row>
    <row r="117" spans="1:7">
      <c r="A117" s="156" t="s">
        <v>1203</v>
      </c>
      <c r="B117" s="157" t="s">
        <v>781</v>
      </c>
      <c r="C117" s="157" t="s">
        <v>782</v>
      </c>
      <c r="D117" s="158" t="s">
        <v>14</v>
      </c>
      <c r="E117" s="145">
        <v>2.1128000000000001E-2</v>
      </c>
      <c r="F117" s="83">
        <v>20312000</v>
      </c>
      <c r="G117" s="84">
        <f t="shared" si="1"/>
        <v>429151.93600000005</v>
      </c>
    </row>
    <row r="118" spans="1:7">
      <c r="A118" s="156" t="s">
        <v>1214</v>
      </c>
      <c r="B118" s="157" t="s">
        <v>1083</v>
      </c>
      <c r="C118" s="157" t="s">
        <v>1084</v>
      </c>
      <c r="D118" s="158" t="s">
        <v>14</v>
      </c>
      <c r="E118" s="145">
        <v>2.4399999999999999E-4</v>
      </c>
      <c r="F118" s="83">
        <v>20312000</v>
      </c>
      <c r="G118" s="84">
        <f t="shared" si="1"/>
        <v>4956.1279999999997</v>
      </c>
    </row>
    <row r="119" spans="1:7">
      <c r="A119" s="156" t="s">
        <v>1216</v>
      </c>
      <c r="B119" s="157" t="s">
        <v>1527</v>
      </c>
      <c r="C119" s="157" t="s">
        <v>1528</v>
      </c>
      <c r="D119" s="158" t="s">
        <v>31</v>
      </c>
      <c r="E119" s="145">
        <v>10.548</v>
      </c>
      <c r="F119" s="83">
        <v>18482</v>
      </c>
      <c r="G119" s="84">
        <f t="shared" si="1"/>
        <v>194948.136</v>
      </c>
    </row>
    <row r="120" spans="1:7">
      <c r="A120" s="156" t="s">
        <v>1219</v>
      </c>
      <c r="B120" s="157" t="s">
        <v>832</v>
      </c>
      <c r="C120" s="157" t="s">
        <v>833</v>
      </c>
      <c r="D120" s="158" t="s">
        <v>14</v>
      </c>
      <c r="E120" s="145">
        <v>3.3500000000000001E-3</v>
      </c>
      <c r="F120" s="83">
        <v>47679000</v>
      </c>
      <c r="G120" s="84">
        <f t="shared" si="1"/>
        <v>159724.65</v>
      </c>
    </row>
    <row r="121" spans="1:7">
      <c r="A121" s="156" t="s">
        <v>1221</v>
      </c>
      <c r="B121" s="157" t="s">
        <v>93</v>
      </c>
      <c r="C121" s="157" t="s">
        <v>94</v>
      </c>
      <c r="D121" s="158" t="s">
        <v>14</v>
      </c>
      <c r="E121" s="145">
        <v>3.5279999999999999E-3</v>
      </c>
      <c r="F121" s="83">
        <v>1283000</v>
      </c>
      <c r="G121" s="84">
        <f t="shared" si="1"/>
        <v>4526.424</v>
      </c>
    </row>
    <row r="122" spans="1:7">
      <c r="A122" s="156" t="s">
        <v>1223</v>
      </c>
      <c r="B122" s="157" t="s">
        <v>1007</v>
      </c>
      <c r="C122" s="157" t="s">
        <v>1008</v>
      </c>
      <c r="D122" s="158" t="s">
        <v>14</v>
      </c>
      <c r="E122" s="145">
        <v>1.1346E-2</v>
      </c>
      <c r="F122" s="83">
        <v>1386000</v>
      </c>
      <c r="G122" s="84">
        <f t="shared" si="1"/>
        <v>15725.556</v>
      </c>
    </row>
    <row r="123" spans="1:7">
      <c r="A123" s="156" t="s">
        <v>1225</v>
      </c>
      <c r="B123" s="157" t="s">
        <v>1380</v>
      </c>
      <c r="C123" s="157" t="s">
        <v>1381</v>
      </c>
      <c r="D123" s="158" t="s">
        <v>35</v>
      </c>
      <c r="E123" s="145">
        <v>5</v>
      </c>
      <c r="F123" s="83">
        <v>14867</v>
      </c>
      <c r="G123" s="84">
        <f t="shared" si="1"/>
        <v>74335</v>
      </c>
    </row>
    <row r="124" spans="1:7">
      <c r="A124" s="156" t="s">
        <v>1226</v>
      </c>
      <c r="B124" s="157" t="s">
        <v>1382</v>
      </c>
      <c r="C124" s="157" t="s">
        <v>1383</v>
      </c>
      <c r="D124" s="158" t="s">
        <v>35</v>
      </c>
      <c r="E124" s="145">
        <v>5</v>
      </c>
      <c r="F124" s="83">
        <v>32728.799999999999</v>
      </c>
      <c r="G124" s="84">
        <f t="shared" si="1"/>
        <v>163644</v>
      </c>
    </row>
    <row r="125" spans="1:7">
      <c r="A125" s="156" t="s">
        <v>1228</v>
      </c>
      <c r="B125" s="157" t="s">
        <v>1384</v>
      </c>
      <c r="C125" s="157" t="s">
        <v>1385</v>
      </c>
      <c r="D125" s="158" t="s">
        <v>35</v>
      </c>
      <c r="E125" s="145">
        <v>5</v>
      </c>
      <c r="F125" s="83">
        <v>4500</v>
      </c>
      <c r="G125" s="84">
        <f t="shared" si="1"/>
        <v>22500</v>
      </c>
    </row>
    <row r="126" spans="1:7">
      <c r="A126" s="156" t="s">
        <v>1230</v>
      </c>
      <c r="B126" s="157" t="s">
        <v>1386</v>
      </c>
      <c r="C126" s="157" t="s">
        <v>1387</v>
      </c>
      <c r="D126" s="158" t="s">
        <v>36</v>
      </c>
      <c r="E126" s="145">
        <v>1</v>
      </c>
      <c r="F126" s="83">
        <v>8200</v>
      </c>
      <c r="G126" s="84">
        <f t="shared" si="1"/>
        <v>8200</v>
      </c>
    </row>
    <row r="127" spans="1:7">
      <c r="A127" s="156" t="s">
        <v>435</v>
      </c>
      <c r="B127" s="157" t="s">
        <v>784</v>
      </c>
      <c r="C127" s="157" t="s">
        <v>785</v>
      </c>
      <c r="D127" s="158" t="s">
        <v>30</v>
      </c>
      <c r="E127" s="145">
        <v>32.247999999999998</v>
      </c>
      <c r="F127" s="83">
        <v>21429</v>
      </c>
      <c r="G127" s="84">
        <f t="shared" si="1"/>
        <v>691042.39199999999</v>
      </c>
    </row>
    <row r="128" spans="1:7" ht="24">
      <c r="A128" s="156" t="s">
        <v>450</v>
      </c>
      <c r="B128" s="157" t="s">
        <v>1113</v>
      </c>
      <c r="C128" s="157" t="s">
        <v>1114</v>
      </c>
      <c r="D128" s="158" t="s">
        <v>30</v>
      </c>
      <c r="E128" s="145">
        <v>3.3292999999999999</v>
      </c>
      <c r="F128" s="83">
        <v>6500</v>
      </c>
      <c r="G128" s="84">
        <f t="shared" si="1"/>
        <v>21640.45</v>
      </c>
    </row>
    <row r="129" spans="1:7" ht="24">
      <c r="A129" s="156" t="s">
        <v>1234</v>
      </c>
      <c r="B129" s="157" t="s">
        <v>835</v>
      </c>
      <c r="C129" s="157" t="s">
        <v>836</v>
      </c>
      <c r="D129" s="158" t="s">
        <v>30</v>
      </c>
      <c r="E129" s="145">
        <v>6.8339999999999996</v>
      </c>
      <c r="F129" s="83">
        <v>83393</v>
      </c>
      <c r="G129" s="84">
        <f t="shared" si="1"/>
        <v>569907.76199999999</v>
      </c>
    </row>
    <row r="130" spans="1:7">
      <c r="A130" s="156" t="s">
        <v>1236</v>
      </c>
      <c r="B130" s="157" t="s">
        <v>584</v>
      </c>
      <c r="C130" s="157" t="s">
        <v>585</v>
      </c>
      <c r="D130" s="158" t="s">
        <v>14</v>
      </c>
      <c r="E130" s="145">
        <v>5.28E-2</v>
      </c>
      <c r="F130" s="83">
        <v>8929000</v>
      </c>
      <c r="G130" s="84">
        <f t="shared" si="1"/>
        <v>471451.2</v>
      </c>
    </row>
    <row r="131" spans="1:7">
      <c r="A131" s="156" t="s">
        <v>1238</v>
      </c>
      <c r="B131" s="157" t="s">
        <v>813</v>
      </c>
      <c r="C131" s="157" t="s">
        <v>814</v>
      </c>
      <c r="D131" s="158" t="s">
        <v>14</v>
      </c>
      <c r="E131" s="145">
        <v>1.3600000000000001E-3</v>
      </c>
      <c r="F131" s="83">
        <v>8929000</v>
      </c>
      <c r="G131" s="84">
        <f t="shared" ref="G131:G192" si="2">E131*F131</f>
        <v>12143.44</v>
      </c>
    </row>
    <row r="132" spans="1:7">
      <c r="A132" s="156" t="s">
        <v>364</v>
      </c>
      <c r="B132" s="157" t="s">
        <v>452</v>
      </c>
      <c r="C132" s="157" t="s">
        <v>453</v>
      </c>
      <c r="D132" s="158" t="s">
        <v>14</v>
      </c>
      <c r="E132" s="145">
        <v>3.7429999999999998E-2</v>
      </c>
      <c r="F132" s="83">
        <v>6500000</v>
      </c>
      <c r="G132" s="84">
        <f t="shared" si="2"/>
        <v>243295</v>
      </c>
    </row>
    <row r="133" spans="1:7">
      <c r="A133" s="156" t="s">
        <v>1255</v>
      </c>
      <c r="B133" s="157" t="s">
        <v>1164</v>
      </c>
      <c r="C133" s="157" t="s">
        <v>1165</v>
      </c>
      <c r="D133" s="158" t="s">
        <v>14</v>
      </c>
      <c r="E133" s="145">
        <v>5.13E-3</v>
      </c>
      <c r="F133" s="83">
        <v>6500000</v>
      </c>
      <c r="G133" s="84">
        <f t="shared" si="2"/>
        <v>33345</v>
      </c>
    </row>
    <row r="134" spans="1:7" ht="24">
      <c r="A134" s="156" t="s">
        <v>1268</v>
      </c>
      <c r="B134" s="157" t="s">
        <v>1167</v>
      </c>
      <c r="C134" s="157" t="s">
        <v>1168</v>
      </c>
      <c r="D134" s="158" t="s">
        <v>14</v>
      </c>
      <c r="E134" s="145">
        <v>7.6000000000000004E-4</v>
      </c>
      <c r="F134" s="83">
        <v>18461000</v>
      </c>
      <c r="G134" s="84">
        <f t="shared" si="2"/>
        <v>14030.36</v>
      </c>
    </row>
    <row r="135" spans="1:7" ht="24">
      <c r="A135" s="156" t="s">
        <v>1270</v>
      </c>
      <c r="B135" s="157" t="s">
        <v>556</v>
      </c>
      <c r="C135" s="157" t="s">
        <v>557</v>
      </c>
      <c r="D135" s="158" t="s">
        <v>14</v>
      </c>
      <c r="E135" s="145">
        <v>1.0626E-2</v>
      </c>
      <c r="F135" s="83">
        <v>7633929</v>
      </c>
      <c r="G135" s="84">
        <f t="shared" si="2"/>
        <v>81118.129553999999</v>
      </c>
    </row>
    <row r="136" spans="1:7" ht="24">
      <c r="A136" s="156" t="s">
        <v>1282</v>
      </c>
      <c r="B136" s="157" t="s">
        <v>399</v>
      </c>
      <c r="C136" s="157" t="s">
        <v>400</v>
      </c>
      <c r="D136" s="158" t="s">
        <v>14</v>
      </c>
      <c r="E136" s="145">
        <v>7.7999999999999999E-5</v>
      </c>
      <c r="F136" s="83">
        <v>18461000</v>
      </c>
      <c r="G136" s="84">
        <f t="shared" si="2"/>
        <v>1439.9580000000001</v>
      </c>
    </row>
    <row r="137" spans="1:7" ht="24">
      <c r="A137" s="156" t="s">
        <v>1284</v>
      </c>
      <c r="B137" s="157" t="s">
        <v>1003</v>
      </c>
      <c r="C137" s="157" t="s">
        <v>1004</v>
      </c>
      <c r="D137" s="158" t="s">
        <v>30</v>
      </c>
      <c r="E137" s="145">
        <v>1.4625999999999999</v>
      </c>
      <c r="F137" s="83">
        <v>6500</v>
      </c>
      <c r="G137" s="84">
        <f t="shared" si="2"/>
        <v>9506.9</v>
      </c>
    </row>
    <row r="138" spans="1:7" ht="24">
      <c r="A138" s="156" t="s">
        <v>1286</v>
      </c>
      <c r="B138" s="157" t="s">
        <v>1067</v>
      </c>
      <c r="C138" s="157" t="s">
        <v>1068</v>
      </c>
      <c r="D138" s="158" t="s">
        <v>14</v>
      </c>
      <c r="E138" s="145">
        <v>7.8090000000000007E-2</v>
      </c>
      <c r="F138" s="83">
        <v>9430952</v>
      </c>
      <c r="G138" s="84">
        <f t="shared" si="2"/>
        <v>736463.04168000002</v>
      </c>
    </row>
    <row r="139" spans="1:7">
      <c r="A139" s="156" t="s">
        <v>1288</v>
      </c>
      <c r="B139" s="157" t="s">
        <v>1085</v>
      </c>
      <c r="C139" s="157" t="s">
        <v>1086</v>
      </c>
      <c r="D139" s="158" t="s">
        <v>14</v>
      </c>
      <c r="E139" s="145">
        <v>7.8799999999999996E-4</v>
      </c>
      <c r="F139" s="83">
        <v>9430952</v>
      </c>
      <c r="G139" s="84">
        <f t="shared" si="2"/>
        <v>7431.5901759999997</v>
      </c>
    </row>
    <row r="140" spans="1:7">
      <c r="A140" s="156" t="s">
        <v>1292</v>
      </c>
      <c r="B140" s="157" t="s">
        <v>454</v>
      </c>
      <c r="C140" s="157" t="s">
        <v>455</v>
      </c>
      <c r="D140" s="158" t="s">
        <v>14</v>
      </c>
      <c r="E140" s="145">
        <v>1.9800000000000002E-2</v>
      </c>
      <c r="F140" s="83">
        <v>7500000</v>
      </c>
      <c r="G140" s="84">
        <f t="shared" si="2"/>
        <v>148500</v>
      </c>
    </row>
    <row r="141" spans="1:7" ht="24">
      <c r="A141" s="156" t="s">
        <v>1294</v>
      </c>
      <c r="B141" s="157" t="s">
        <v>1139</v>
      </c>
      <c r="C141" s="157" t="s">
        <v>1140</v>
      </c>
      <c r="D141" s="158" t="s">
        <v>14</v>
      </c>
      <c r="E141" s="145">
        <v>6.1130000000000004E-3</v>
      </c>
      <c r="F141" s="83">
        <v>7500000</v>
      </c>
      <c r="G141" s="84">
        <f t="shared" si="2"/>
        <v>45847.5</v>
      </c>
    </row>
    <row r="142" spans="1:7">
      <c r="A142" s="156" t="s">
        <v>1295</v>
      </c>
      <c r="B142" s="157" t="s">
        <v>124</v>
      </c>
      <c r="C142" s="157" t="s">
        <v>125</v>
      </c>
      <c r="D142" s="158" t="s">
        <v>16</v>
      </c>
      <c r="E142" s="145">
        <v>0.20300000000000001</v>
      </c>
      <c r="F142" s="83">
        <v>6500</v>
      </c>
      <c r="G142" s="84">
        <f t="shared" si="2"/>
        <v>1319.5</v>
      </c>
    </row>
    <row r="143" spans="1:7">
      <c r="A143" s="156" t="s">
        <v>1296</v>
      </c>
      <c r="B143" s="157" t="s">
        <v>1141</v>
      </c>
      <c r="C143" s="157" t="s">
        <v>1142</v>
      </c>
      <c r="D143" s="158" t="s">
        <v>14</v>
      </c>
      <c r="E143" s="145">
        <v>1.0629999999999999E-3</v>
      </c>
      <c r="F143" s="83">
        <v>9500000</v>
      </c>
      <c r="G143" s="84">
        <f t="shared" si="2"/>
        <v>10098.5</v>
      </c>
    </row>
    <row r="144" spans="1:7" ht="36">
      <c r="A144" s="156" t="s">
        <v>1299</v>
      </c>
      <c r="B144" s="157" t="s">
        <v>1514</v>
      </c>
      <c r="C144" s="157" t="s">
        <v>1515</v>
      </c>
      <c r="D144" s="158" t="s">
        <v>14</v>
      </c>
      <c r="E144" s="145">
        <v>4.0800000000000003E-3</v>
      </c>
      <c r="F144" s="83">
        <v>1179000</v>
      </c>
      <c r="G144" s="84">
        <f t="shared" si="2"/>
        <v>4810.3200000000006</v>
      </c>
    </row>
    <row r="145" spans="1:7">
      <c r="A145" s="156" t="s">
        <v>1300</v>
      </c>
      <c r="B145" s="157" t="s">
        <v>401</v>
      </c>
      <c r="C145" s="157" t="s">
        <v>402</v>
      </c>
      <c r="D145" s="158" t="s">
        <v>14</v>
      </c>
      <c r="E145" s="145">
        <v>8.6000000000000003E-5</v>
      </c>
      <c r="F145" s="83">
        <v>18670000</v>
      </c>
      <c r="G145" s="84">
        <f t="shared" si="2"/>
        <v>1605.6200000000001</v>
      </c>
    </row>
    <row r="146" spans="1:7">
      <c r="A146" s="156" t="s">
        <v>1301</v>
      </c>
      <c r="B146" s="157" t="s">
        <v>1320</v>
      </c>
      <c r="C146" s="157" t="s">
        <v>1321</v>
      </c>
      <c r="D146" s="158" t="s">
        <v>14</v>
      </c>
      <c r="E146" s="145">
        <v>4.3100000000000001E-4</v>
      </c>
      <c r="F146" s="83">
        <v>18670000</v>
      </c>
      <c r="G146" s="84">
        <f t="shared" si="2"/>
        <v>8046.77</v>
      </c>
    </row>
    <row r="147" spans="1:7">
      <c r="A147" s="156" t="s">
        <v>1302</v>
      </c>
      <c r="B147" s="157" t="s">
        <v>559</v>
      </c>
      <c r="C147" s="157" t="s">
        <v>560</v>
      </c>
      <c r="D147" s="158" t="s">
        <v>14</v>
      </c>
      <c r="E147" s="145">
        <v>1.447E-2</v>
      </c>
      <c r="F147" s="83">
        <v>11250000</v>
      </c>
      <c r="G147" s="84">
        <f t="shared" si="2"/>
        <v>162787.5</v>
      </c>
    </row>
    <row r="148" spans="1:7">
      <c r="A148" s="156" t="s">
        <v>1305</v>
      </c>
      <c r="B148" s="157" t="s">
        <v>389</v>
      </c>
      <c r="C148" s="157" t="s">
        <v>390</v>
      </c>
      <c r="D148" s="158" t="s">
        <v>31</v>
      </c>
      <c r="E148" s="145">
        <v>3.198</v>
      </c>
      <c r="F148" s="83">
        <v>11250</v>
      </c>
      <c r="G148" s="84">
        <f t="shared" si="2"/>
        <v>35977.5</v>
      </c>
    </row>
    <row r="149" spans="1:7">
      <c r="A149" s="156" t="s">
        <v>1307</v>
      </c>
      <c r="B149" s="157" t="s">
        <v>864</v>
      </c>
      <c r="C149" s="157" t="s">
        <v>865</v>
      </c>
      <c r="D149" s="158" t="s">
        <v>36</v>
      </c>
      <c r="E149" s="145">
        <v>26.562999999999999</v>
      </c>
      <c r="F149" s="83">
        <v>480</v>
      </c>
      <c r="G149" s="84">
        <f t="shared" si="2"/>
        <v>12750.24</v>
      </c>
    </row>
    <row r="150" spans="1:7" ht="24">
      <c r="A150" s="156" t="s">
        <v>1309</v>
      </c>
      <c r="B150" s="157" t="s">
        <v>732</v>
      </c>
      <c r="C150" s="157" t="s">
        <v>733</v>
      </c>
      <c r="D150" s="158" t="s">
        <v>30</v>
      </c>
      <c r="E150" s="145">
        <v>22.454000000000001</v>
      </c>
      <c r="F150" s="83">
        <v>22400</v>
      </c>
      <c r="G150" s="84">
        <f t="shared" si="2"/>
        <v>502969.60000000003</v>
      </c>
    </row>
    <row r="151" spans="1:7">
      <c r="A151" s="156" t="s">
        <v>1310</v>
      </c>
      <c r="B151" s="157" t="s">
        <v>130</v>
      </c>
      <c r="C151" s="157" t="s">
        <v>131</v>
      </c>
      <c r="D151" s="158" t="s">
        <v>31</v>
      </c>
      <c r="E151" s="145">
        <v>6.54</v>
      </c>
      <c r="F151" s="83">
        <v>1283</v>
      </c>
      <c r="G151" s="84">
        <f t="shared" si="2"/>
        <v>8390.82</v>
      </c>
    </row>
    <row r="152" spans="1:7">
      <c r="A152" s="156" t="s">
        <v>1311</v>
      </c>
      <c r="B152" s="157" t="s">
        <v>132</v>
      </c>
      <c r="C152" s="157" t="s">
        <v>133</v>
      </c>
      <c r="D152" s="158" t="s">
        <v>35</v>
      </c>
      <c r="E152" s="145">
        <v>32.700000000000003</v>
      </c>
      <c r="F152" s="83">
        <v>4500</v>
      </c>
      <c r="G152" s="84">
        <f t="shared" si="2"/>
        <v>147150</v>
      </c>
    </row>
    <row r="153" spans="1:7">
      <c r="A153" s="156" t="s">
        <v>1312</v>
      </c>
      <c r="B153" s="157" t="s">
        <v>134</v>
      </c>
      <c r="C153" s="157" t="s">
        <v>135</v>
      </c>
      <c r="D153" s="158" t="s">
        <v>35</v>
      </c>
      <c r="E153" s="145">
        <v>35.097999999999999</v>
      </c>
      <c r="F153" s="83">
        <v>4500</v>
      </c>
      <c r="G153" s="84">
        <f t="shared" si="2"/>
        <v>157941</v>
      </c>
    </row>
    <row r="154" spans="1:7">
      <c r="A154" s="156" t="s">
        <v>1313</v>
      </c>
      <c r="B154" s="157" t="s">
        <v>136</v>
      </c>
      <c r="C154" s="157" t="s">
        <v>137</v>
      </c>
      <c r="D154" s="158" t="s">
        <v>35</v>
      </c>
      <c r="E154" s="145">
        <v>24.198</v>
      </c>
      <c r="F154" s="83">
        <v>4500</v>
      </c>
      <c r="G154" s="84">
        <f t="shared" si="2"/>
        <v>108891</v>
      </c>
    </row>
    <row r="155" spans="1:7">
      <c r="A155" s="156" t="s">
        <v>1314</v>
      </c>
      <c r="B155" s="157" t="s">
        <v>138</v>
      </c>
      <c r="C155" s="157" t="s">
        <v>139</v>
      </c>
      <c r="D155" s="158" t="s">
        <v>36</v>
      </c>
      <c r="E155" s="145">
        <v>218</v>
      </c>
      <c r="F155" s="83">
        <v>420</v>
      </c>
      <c r="G155" s="84">
        <f t="shared" si="2"/>
        <v>91560</v>
      </c>
    </row>
    <row r="156" spans="1:7">
      <c r="A156" s="156" t="s">
        <v>1315</v>
      </c>
      <c r="B156" s="157" t="s">
        <v>740</v>
      </c>
      <c r="C156" s="157" t="s">
        <v>741</v>
      </c>
      <c r="D156" s="158" t="s">
        <v>36</v>
      </c>
      <c r="E156" s="145">
        <v>610.4</v>
      </c>
      <c r="F156" s="83">
        <v>540</v>
      </c>
      <c r="G156" s="84">
        <f t="shared" si="2"/>
        <v>329616</v>
      </c>
    </row>
    <row r="157" spans="1:7">
      <c r="A157" s="156" t="s">
        <v>1316</v>
      </c>
      <c r="B157" s="157" t="s">
        <v>142</v>
      </c>
      <c r="C157" s="157" t="s">
        <v>143</v>
      </c>
      <c r="D157" s="158" t="s">
        <v>35</v>
      </c>
      <c r="E157" s="145">
        <v>43.6</v>
      </c>
      <c r="F157" s="83">
        <v>9500</v>
      </c>
      <c r="G157" s="84">
        <f t="shared" si="2"/>
        <v>414200</v>
      </c>
    </row>
    <row r="158" spans="1:7">
      <c r="A158" s="156" t="s">
        <v>1317</v>
      </c>
      <c r="B158" s="157" t="s">
        <v>144</v>
      </c>
      <c r="C158" s="157" t="s">
        <v>145</v>
      </c>
      <c r="D158" s="158" t="s">
        <v>35</v>
      </c>
      <c r="E158" s="145">
        <v>13.298</v>
      </c>
      <c r="F158" s="83">
        <v>9500</v>
      </c>
      <c r="G158" s="84">
        <f t="shared" si="2"/>
        <v>126331</v>
      </c>
    </row>
    <row r="159" spans="1:7">
      <c r="A159" s="156" t="s">
        <v>1326</v>
      </c>
      <c r="B159" s="157" t="s">
        <v>1087</v>
      </c>
      <c r="C159" s="157" t="s">
        <v>1088</v>
      </c>
      <c r="D159" s="158" t="s">
        <v>14</v>
      </c>
      <c r="E159" s="145">
        <v>4.1E-5</v>
      </c>
      <c r="F159" s="83">
        <v>7633929</v>
      </c>
      <c r="G159" s="84">
        <f t="shared" si="2"/>
        <v>312.99108899999999</v>
      </c>
    </row>
    <row r="160" spans="1:7">
      <c r="A160" s="156" t="s">
        <v>1328</v>
      </c>
      <c r="B160" s="157" t="s">
        <v>933</v>
      </c>
      <c r="C160" s="157" t="s">
        <v>934</v>
      </c>
      <c r="D160" s="158" t="s">
        <v>16</v>
      </c>
      <c r="E160" s="145">
        <v>0.22031999999999999</v>
      </c>
      <c r="F160" s="83">
        <v>24000</v>
      </c>
      <c r="G160" s="84">
        <f t="shared" si="2"/>
        <v>5287.6799999999994</v>
      </c>
    </row>
    <row r="161" spans="1:7">
      <c r="A161" s="156" t="s">
        <v>1330</v>
      </c>
      <c r="B161" s="157" t="s">
        <v>540</v>
      </c>
      <c r="C161" s="157" t="s">
        <v>541</v>
      </c>
      <c r="D161" s="158" t="s">
        <v>30</v>
      </c>
      <c r="E161" s="145">
        <v>13.8233</v>
      </c>
      <c r="F161" s="83">
        <v>4500</v>
      </c>
      <c r="G161" s="84">
        <f t="shared" si="2"/>
        <v>62204.85</v>
      </c>
    </row>
    <row r="162" spans="1:7">
      <c r="A162" s="156" t="s">
        <v>1332</v>
      </c>
      <c r="B162" s="157" t="s">
        <v>403</v>
      </c>
      <c r="C162" s="157" t="s">
        <v>404</v>
      </c>
      <c r="D162" s="158" t="s">
        <v>14</v>
      </c>
      <c r="E162" s="145">
        <v>4.84E-4</v>
      </c>
      <c r="F162" s="83">
        <v>4500000</v>
      </c>
      <c r="G162" s="84">
        <f t="shared" si="2"/>
        <v>2178</v>
      </c>
    </row>
    <row r="163" spans="1:7" ht="24">
      <c r="A163" s="156" t="s">
        <v>1334</v>
      </c>
      <c r="B163" s="157" t="s">
        <v>41</v>
      </c>
      <c r="C163" s="157" t="s">
        <v>42</v>
      </c>
      <c r="D163" s="158" t="s">
        <v>30</v>
      </c>
      <c r="E163" s="145">
        <v>1.0525</v>
      </c>
      <c r="F163" s="83">
        <v>9500</v>
      </c>
      <c r="G163" s="84">
        <f t="shared" si="2"/>
        <v>9998.75</v>
      </c>
    </row>
    <row r="164" spans="1:7" ht="36">
      <c r="A164" s="156" t="s">
        <v>1336</v>
      </c>
      <c r="B164" s="157" t="s">
        <v>1089</v>
      </c>
      <c r="C164" s="157" t="s">
        <v>1090</v>
      </c>
      <c r="D164" s="158" t="s">
        <v>16</v>
      </c>
      <c r="E164" s="145">
        <v>4.1800000000000002E-4</v>
      </c>
      <c r="F164" s="83">
        <v>3616071.4285714282</v>
      </c>
      <c r="G164" s="84">
        <f t="shared" si="2"/>
        <v>1511.5178571428571</v>
      </c>
    </row>
    <row r="165" spans="1:7" ht="24">
      <c r="A165" s="156" t="s">
        <v>1338</v>
      </c>
      <c r="B165" s="157" t="s">
        <v>1115</v>
      </c>
      <c r="C165" s="157" t="s">
        <v>1116</v>
      </c>
      <c r="D165" s="158" t="s">
        <v>16</v>
      </c>
      <c r="E165" s="145">
        <v>0.15759999999999999</v>
      </c>
      <c r="F165" s="83">
        <v>3616071.4285714282</v>
      </c>
      <c r="G165" s="84">
        <f t="shared" si="2"/>
        <v>569892.85714285704</v>
      </c>
    </row>
    <row r="166" spans="1:7" ht="24">
      <c r="A166" s="156" t="s">
        <v>1339</v>
      </c>
      <c r="B166" s="157" t="s">
        <v>420</v>
      </c>
      <c r="C166" s="157" t="s">
        <v>421</v>
      </c>
      <c r="D166" s="158" t="s">
        <v>16</v>
      </c>
      <c r="E166" s="145">
        <v>5.3319999999999999E-2</v>
      </c>
      <c r="F166" s="83">
        <v>3616071.4285714282</v>
      </c>
      <c r="G166" s="84">
        <f t="shared" si="2"/>
        <v>192808.92857142855</v>
      </c>
    </row>
    <row r="167" spans="1:7" ht="24">
      <c r="A167" s="156" t="s">
        <v>1340</v>
      </c>
      <c r="B167" s="157" t="s">
        <v>701</v>
      </c>
      <c r="C167" s="157" t="s">
        <v>702</v>
      </c>
      <c r="D167" s="158" t="s">
        <v>16</v>
      </c>
      <c r="E167" s="145">
        <v>5.2500000000000003E-3</v>
      </c>
      <c r="F167" s="83">
        <v>3616071.4285714282</v>
      </c>
      <c r="G167" s="84">
        <f t="shared" si="2"/>
        <v>18984.375</v>
      </c>
    </row>
    <row r="168" spans="1:7" ht="24">
      <c r="A168" s="156" t="s">
        <v>1341</v>
      </c>
      <c r="B168" s="157" t="s">
        <v>1117</v>
      </c>
      <c r="C168" s="157" t="s">
        <v>1118</v>
      </c>
      <c r="D168" s="158" t="s">
        <v>16</v>
      </c>
      <c r="E168" s="145">
        <v>5.91E-2</v>
      </c>
      <c r="F168" s="83">
        <v>3616071.4285714282</v>
      </c>
      <c r="G168" s="84">
        <f t="shared" si="2"/>
        <v>213709.82142857139</v>
      </c>
    </row>
    <row r="169" spans="1:7" ht="36">
      <c r="A169" s="156" t="s">
        <v>1342</v>
      </c>
      <c r="B169" s="157" t="s">
        <v>648</v>
      </c>
      <c r="C169" s="157" t="s">
        <v>649</v>
      </c>
      <c r="D169" s="158" t="s">
        <v>16</v>
      </c>
      <c r="E169" s="145">
        <v>8.6800000000000002E-3</v>
      </c>
      <c r="F169" s="83">
        <v>3616071.4285714282</v>
      </c>
      <c r="G169" s="84">
        <f t="shared" si="2"/>
        <v>31387.499999999996</v>
      </c>
    </row>
    <row r="170" spans="1:7" ht="24">
      <c r="A170" s="156" t="s">
        <v>1343</v>
      </c>
      <c r="B170" s="157" t="s">
        <v>563</v>
      </c>
      <c r="C170" s="157" t="s">
        <v>564</v>
      </c>
      <c r="D170" s="158" t="s">
        <v>16</v>
      </c>
      <c r="E170" s="145">
        <v>1.0163999999999999E-2</v>
      </c>
      <c r="F170" s="83">
        <v>3616071.4285714282</v>
      </c>
      <c r="G170" s="84">
        <f t="shared" si="2"/>
        <v>36753.749999999993</v>
      </c>
    </row>
    <row r="171" spans="1:7" ht="36">
      <c r="A171" s="156" t="s">
        <v>1344</v>
      </c>
      <c r="B171" s="157" t="s">
        <v>1119</v>
      </c>
      <c r="C171" s="157" t="s">
        <v>1120</v>
      </c>
      <c r="D171" s="158" t="s">
        <v>16</v>
      </c>
      <c r="E171" s="145">
        <v>0.81755</v>
      </c>
      <c r="F171" s="83">
        <v>3616071.4285714282</v>
      </c>
      <c r="G171" s="84">
        <f t="shared" si="2"/>
        <v>2956319.1964285709</v>
      </c>
    </row>
    <row r="172" spans="1:7" ht="36">
      <c r="A172" s="156" t="s">
        <v>1345</v>
      </c>
      <c r="B172" s="157" t="s">
        <v>566</v>
      </c>
      <c r="C172" s="157" t="s">
        <v>567</v>
      </c>
      <c r="D172" s="158" t="s">
        <v>16</v>
      </c>
      <c r="E172" s="145">
        <v>5.7945999999999998E-2</v>
      </c>
      <c r="F172" s="83">
        <v>3616071.4285714282</v>
      </c>
      <c r="G172" s="84">
        <f t="shared" si="2"/>
        <v>209536.87499999997</v>
      </c>
    </row>
    <row r="173" spans="1:7" ht="36">
      <c r="A173" s="156" t="s">
        <v>1346</v>
      </c>
      <c r="B173" s="157" t="s">
        <v>607</v>
      </c>
      <c r="C173" s="157" t="s">
        <v>608</v>
      </c>
      <c r="D173" s="158" t="s">
        <v>16</v>
      </c>
      <c r="E173" s="145">
        <v>3.1280000000000002E-2</v>
      </c>
      <c r="F173" s="83">
        <v>3616071.4285714282</v>
      </c>
      <c r="G173" s="84">
        <f t="shared" si="2"/>
        <v>113110.71428571428</v>
      </c>
    </row>
    <row r="174" spans="1:7" ht="36">
      <c r="A174" s="156" t="s">
        <v>1347</v>
      </c>
      <c r="B174" s="157" t="s">
        <v>936</v>
      </c>
      <c r="C174" s="157" t="s">
        <v>937</v>
      </c>
      <c r="D174" s="158" t="s">
        <v>16</v>
      </c>
      <c r="E174" s="145">
        <v>7.2000000000000005E-4</v>
      </c>
      <c r="F174" s="83">
        <v>3616071.4285714282</v>
      </c>
      <c r="G174" s="84">
        <f t="shared" si="2"/>
        <v>2603.5714285714284</v>
      </c>
    </row>
    <row r="175" spans="1:7" ht="36">
      <c r="A175" s="156" t="s">
        <v>1348</v>
      </c>
      <c r="B175" s="157" t="s">
        <v>816</v>
      </c>
      <c r="C175" s="157" t="s">
        <v>817</v>
      </c>
      <c r="D175" s="158" t="s">
        <v>16</v>
      </c>
      <c r="E175" s="145">
        <v>6.8000000000000005E-4</v>
      </c>
      <c r="F175" s="83">
        <v>3616071.4285714282</v>
      </c>
      <c r="G175" s="84">
        <f t="shared" si="2"/>
        <v>2458.9285714285716</v>
      </c>
    </row>
    <row r="176" spans="1:7">
      <c r="A176" s="156" t="s">
        <v>1351</v>
      </c>
      <c r="B176" s="157" t="s">
        <v>1393</v>
      </c>
      <c r="C176" s="157" t="s">
        <v>1394</v>
      </c>
      <c r="D176" s="158" t="s">
        <v>35</v>
      </c>
      <c r="E176" s="145">
        <v>0.5</v>
      </c>
      <c r="F176" s="83">
        <v>2622</v>
      </c>
      <c r="G176" s="84">
        <f t="shared" si="2"/>
        <v>1311</v>
      </c>
    </row>
    <row r="177" spans="1:7">
      <c r="A177" s="156" t="s">
        <v>1352</v>
      </c>
      <c r="B177" s="157" t="s">
        <v>1395</v>
      </c>
      <c r="C177" s="157" t="s">
        <v>1396</v>
      </c>
      <c r="D177" s="158" t="s">
        <v>35</v>
      </c>
      <c r="E177" s="145">
        <v>2</v>
      </c>
      <c r="F177" s="83">
        <v>14934</v>
      </c>
      <c r="G177" s="84">
        <f t="shared" si="2"/>
        <v>29868</v>
      </c>
    </row>
    <row r="178" spans="1:7">
      <c r="A178" s="156" t="s">
        <v>1353</v>
      </c>
      <c r="B178" s="157" t="s">
        <v>787</v>
      </c>
      <c r="C178" s="157" t="s">
        <v>788</v>
      </c>
      <c r="D178" s="158" t="s">
        <v>14</v>
      </c>
      <c r="E178" s="145">
        <v>4.6843000000000003E-2</v>
      </c>
      <c r="F178" s="83">
        <v>7500000</v>
      </c>
      <c r="G178" s="84">
        <f t="shared" si="2"/>
        <v>351322.5</v>
      </c>
    </row>
    <row r="179" spans="1:7">
      <c r="A179" s="156" t="s">
        <v>1354</v>
      </c>
      <c r="B179" s="157" t="s">
        <v>1143</v>
      </c>
      <c r="C179" s="157" t="s">
        <v>1144</v>
      </c>
      <c r="D179" s="158" t="s">
        <v>14</v>
      </c>
      <c r="E179" s="145">
        <v>1.5950000000000001E-3</v>
      </c>
      <c r="F179" s="83">
        <v>7500000</v>
      </c>
      <c r="G179" s="84">
        <f t="shared" si="2"/>
        <v>11962.5</v>
      </c>
    </row>
    <row r="180" spans="1:7">
      <c r="A180" s="156" t="s">
        <v>1355</v>
      </c>
      <c r="B180" s="157" t="s">
        <v>1510</v>
      </c>
      <c r="C180" s="157" t="s">
        <v>1511</v>
      </c>
      <c r="D180" s="158" t="s">
        <v>14</v>
      </c>
      <c r="E180" s="145">
        <v>6.7053000000000001E-2</v>
      </c>
      <c r="F180" s="83">
        <v>9430952</v>
      </c>
      <c r="G180" s="84">
        <f t="shared" si="2"/>
        <v>632373.62445600005</v>
      </c>
    </row>
    <row r="181" spans="1:7">
      <c r="A181" s="156" t="s">
        <v>523</v>
      </c>
      <c r="B181" s="157" t="s">
        <v>1042</v>
      </c>
      <c r="C181" s="157" t="s">
        <v>1043</v>
      </c>
      <c r="D181" s="158" t="s">
        <v>30</v>
      </c>
      <c r="E181" s="145">
        <v>4.67</v>
      </c>
      <c r="F181" s="83">
        <v>650000</v>
      </c>
      <c r="G181" s="84">
        <f t="shared" si="2"/>
        <v>3035500</v>
      </c>
    </row>
    <row r="182" spans="1:7" ht="24">
      <c r="A182" s="156" t="s">
        <v>1356</v>
      </c>
      <c r="B182" s="157" t="s">
        <v>610</v>
      </c>
      <c r="C182" s="157" t="s">
        <v>611</v>
      </c>
      <c r="D182" s="158" t="s">
        <v>16</v>
      </c>
      <c r="E182" s="145">
        <v>4.5999999999999999E-3</v>
      </c>
      <c r="F182" s="83">
        <v>3616071.4285714282</v>
      </c>
      <c r="G182" s="84">
        <f t="shared" si="2"/>
        <v>16633.928571428569</v>
      </c>
    </row>
    <row r="183" spans="1:7">
      <c r="A183" s="156" t="s">
        <v>1357</v>
      </c>
      <c r="B183" s="157" t="s">
        <v>45</v>
      </c>
      <c r="C183" s="157" t="s">
        <v>44</v>
      </c>
      <c r="D183" s="158" t="s">
        <v>31</v>
      </c>
      <c r="E183" s="145">
        <v>0.44295299999999999</v>
      </c>
      <c r="F183" s="83">
        <v>4200</v>
      </c>
      <c r="G183" s="84">
        <f t="shared" si="2"/>
        <v>1860.4025999999999</v>
      </c>
    </row>
    <row r="184" spans="1:7">
      <c r="A184" s="156" t="s">
        <v>1358</v>
      </c>
      <c r="B184" s="157" t="s">
        <v>1397</v>
      </c>
      <c r="C184" s="157" t="s">
        <v>1398</v>
      </c>
      <c r="D184" s="158" t="s">
        <v>31</v>
      </c>
      <c r="E184" s="145">
        <v>5</v>
      </c>
      <c r="F184" s="83">
        <v>25000</v>
      </c>
      <c r="G184" s="84">
        <f t="shared" si="2"/>
        <v>125000</v>
      </c>
    </row>
    <row r="185" spans="1:7">
      <c r="A185" s="156" t="s">
        <v>1359</v>
      </c>
      <c r="B185" s="157" t="s">
        <v>867</v>
      </c>
      <c r="C185" s="157" t="s">
        <v>868</v>
      </c>
      <c r="D185" s="158" t="s">
        <v>35</v>
      </c>
      <c r="E185" s="145">
        <v>10.201000000000001</v>
      </c>
      <c r="F185" s="83">
        <v>11200</v>
      </c>
      <c r="G185" s="84">
        <f t="shared" si="2"/>
        <v>114251.20000000001</v>
      </c>
    </row>
    <row r="186" spans="1:7">
      <c r="A186" s="156" t="s">
        <v>1360</v>
      </c>
      <c r="B186" s="157" t="s">
        <v>1253</v>
      </c>
      <c r="C186" s="157" t="s">
        <v>1254</v>
      </c>
      <c r="D186" s="158" t="s">
        <v>14</v>
      </c>
      <c r="E186" s="145">
        <v>3.8999999999999998E-3</v>
      </c>
      <c r="F186" s="83">
        <v>9430952</v>
      </c>
      <c r="G186" s="84">
        <f t="shared" si="2"/>
        <v>36780.712800000001</v>
      </c>
    </row>
    <row r="187" spans="1:7">
      <c r="A187" s="156" t="s">
        <v>1361</v>
      </c>
      <c r="B187" s="157" t="s">
        <v>156</v>
      </c>
      <c r="C187" s="157" t="s">
        <v>157</v>
      </c>
      <c r="D187" s="158" t="s">
        <v>30</v>
      </c>
      <c r="E187" s="145">
        <v>91.56</v>
      </c>
      <c r="F187" s="83">
        <v>17500</v>
      </c>
      <c r="G187" s="84">
        <f t="shared" si="2"/>
        <v>1602300</v>
      </c>
    </row>
    <row r="188" spans="1:7">
      <c r="A188" s="156" t="s">
        <v>1362</v>
      </c>
      <c r="B188" s="157" t="s">
        <v>1091</v>
      </c>
      <c r="C188" s="157" t="s">
        <v>1092</v>
      </c>
      <c r="D188" s="158" t="s">
        <v>36</v>
      </c>
      <c r="E188" s="145">
        <v>1.218E-2</v>
      </c>
      <c r="F188" s="83">
        <v>4200</v>
      </c>
      <c r="G188" s="84">
        <f t="shared" si="2"/>
        <v>51.155999999999999</v>
      </c>
    </row>
    <row r="189" spans="1:7" ht="24">
      <c r="A189" s="156" t="s">
        <v>1363</v>
      </c>
      <c r="B189" s="157" t="s">
        <v>704</v>
      </c>
      <c r="C189" s="157" t="s">
        <v>705</v>
      </c>
      <c r="D189" s="158" t="s">
        <v>16</v>
      </c>
      <c r="E189" s="145">
        <v>2.52</v>
      </c>
      <c r="F189" s="83">
        <v>385000</v>
      </c>
      <c r="G189" s="84">
        <f t="shared" si="2"/>
        <v>970200</v>
      </c>
    </row>
    <row r="190" spans="1:7" ht="24">
      <c r="A190" s="156" t="s">
        <v>1364</v>
      </c>
      <c r="B190" s="157" t="s">
        <v>939</v>
      </c>
      <c r="C190" s="157" t="s">
        <v>940</v>
      </c>
      <c r="D190" s="158" t="s">
        <v>16</v>
      </c>
      <c r="E190" s="145">
        <v>0.20075000000000001</v>
      </c>
      <c r="F190" s="83">
        <v>385000</v>
      </c>
      <c r="G190" s="84">
        <f t="shared" si="2"/>
        <v>77288.75</v>
      </c>
    </row>
    <row r="191" spans="1:7">
      <c r="A191" s="156" t="s">
        <v>1365</v>
      </c>
      <c r="B191" s="157" t="s">
        <v>757</v>
      </c>
      <c r="C191" s="157" t="s">
        <v>758</v>
      </c>
      <c r="D191" s="158" t="s">
        <v>16</v>
      </c>
      <c r="E191" s="145">
        <v>0.70889999999999997</v>
      </c>
      <c r="F191" s="83">
        <v>41375</v>
      </c>
      <c r="G191" s="84">
        <f t="shared" si="2"/>
        <v>29330.737499999999</v>
      </c>
    </row>
    <row r="192" spans="1:7">
      <c r="A192" s="156" t="s">
        <v>1367</v>
      </c>
      <c r="B192" s="157" t="s">
        <v>1093</v>
      </c>
      <c r="C192" s="157" t="s">
        <v>1094</v>
      </c>
      <c r="D192" s="158" t="s">
        <v>31</v>
      </c>
      <c r="E192" s="145">
        <v>6.0900000000000003E-2</v>
      </c>
      <c r="F192" s="83">
        <v>4200</v>
      </c>
      <c r="G192" s="84">
        <f t="shared" si="2"/>
        <v>255.78</v>
      </c>
    </row>
    <row r="193" spans="1:7">
      <c r="A193" s="156" t="s">
        <v>1401</v>
      </c>
      <c r="B193" s="157" t="s">
        <v>1121</v>
      </c>
      <c r="C193" s="157" t="s">
        <v>1122</v>
      </c>
      <c r="D193" s="158" t="s">
        <v>14</v>
      </c>
      <c r="E193" s="145">
        <v>1.931E-3</v>
      </c>
      <c r="F193" s="83">
        <v>6500000</v>
      </c>
      <c r="G193" s="84">
        <f t="shared" ref="G193:G247" si="3">E193*F193</f>
        <v>12551.5</v>
      </c>
    </row>
    <row r="194" spans="1:7">
      <c r="A194" s="156" t="s">
        <v>1403</v>
      </c>
      <c r="B194" s="157" t="s">
        <v>405</v>
      </c>
      <c r="C194" s="157" t="s">
        <v>406</v>
      </c>
      <c r="D194" s="158" t="s">
        <v>203</v>
      </c>
      <c r="E194" s="145">
        <v>0.10199999999999999</v>
      </c>
      <c r="F194" s="83">
        <v>39600</v>
      </c>
      <c r="G194" s="84">
        <f t="shared" si="3"/>
        <v>4039.2</v>
      </c>
    </row>
    <row r="195" spans="1:7">
      <c r="A195" s="156" t="s">
        <v>1404</v>
      </c>
      <c r="B195" s="157" t="s">
        <v>416</v>
      </c>
      <c r="C195" s="157" t="s">
        <v>417</v>
      </c>
      <c r="D195" s="158" t="s">
        <v>36</v>
      </c>
      <c r="E195" s="145">
        <v>11.22</v>
      </c>
      <c r="F195" s="83">
        <v>240</v>
      </c>
      <c r="G195" s="84">
        <f t="shared" si="3"/>
        <v>2692.8</v>
      </c>
    </row>
    <row r="196" spans="1:7">
      <c r="A196" s="156" t="s">
        <v>1405</v>
      </c>
      <c r="B196" s="157" t="s">
        <v>407</v>
      </c>
      <c r="C196" s="157" t="s">
        <v>408</v>
      </c>
      <c r="D196" s="158" t="s">
        <v>24</v>
      </c>
      <c r="E196" s="145">
        <v>1.6223999999999999E-2</v>
      </c>
      <c r="F196" s="83">
        <v>18500</v>
      </c>
      <c r="G196" s="84">
        <f t="shared" si="3"/>
        <v>300.14400000000001</v>
      </c>
    </row>
    <row r="197" spans="1:7">
      <c r="A197" s="156" t="s">
        <v>1406</v>
      </c>
      <c r="B197" s="157" t="s">
        <v>174</v>
      </c>
      <c r="C197" s="157" t="s">
        <v>175</v>
      </c>
      <c r="D197" s="158" t="s">
        <v>35</v>
      </c>
      <c r="E197" s="145">
        <v>10</v>
      </c>
      <c r="F197" s="83">
        <v>12400</v>
      </c>
      <c r="G197" s="84">
        <f t="shared" si="3"/>
        <v>124000</v>
      </c>
    </row>
    <row r="198" spans="1:7">
      <c r="A198" s="156" t="s">
        <v>1407</v>
      </c>
      <c r="B198" s="157" t="s">
        <v>1532</v>
      </c>
      <c r="C198" s="157" t="s">
        <v>1533</v>
      </c>
      <c r="D198" s="158" t="s">
        <v>36</v>
      </c>
      <c r="E198" s="145">
        <v>2.1095999999999999</v>
      </c>
      <c r="F198" s="83">
        <v>9500</v>
      </c>
      <c r="G198" s="84">
        <f t="shared" si="3"/>
        <v>20041.2</v>
      </c>
    </row>
    <row r="199" spans="1:7">
      <c r="A199" s="156" t="s">
        <v>1408</v>
      </c>
      <c r="B199" s="157" t="s">
        <v>1276</v>
      </c>
      <c r="C199" s="157" t="s">
        <v>1277</v>
      </c>
      <c r="D199" s="158" t="s">
        <v>31</v>
      </c>
      <c r="E199" s="145">
        <v>2.1999999999999999E-2</v>
      </c>
      <c r="F199" s="83">
        <v>7500</v>
      </c>
      <c r="G199" s="84">
        <f t="shared" si="3"/>
        <v>165</v>
      </c>
    </row>
    <row r="200" spans="1:7">
      <c r="A200" s="156" t="s">
        <v>1409</v>
      </c>
      <c r="B200" s="157" t="s">
        <v>409</v>
      </c>
      <c r="C200" s="157" t="s">
        <v>410</v>
      </c>
      <c r="D200" s="158" t="s">
        <v>411</v>
      </c>
      <c r="E200" s="145">
        <v>1.4039999999999999</v>
      </c>
      <c r="F200" s="83">
        <v>120</v>
      </c>
      <c r="G200" s="84">
        <f t="shared" si="3"/>
        <v>168.48</v>
      </c>
    </row>
    <row r="201" spans="1:7">
      <c r="A201" s="156" t="s">
        <v>1410</v>
      </c>
      <c r="B201" s="157" t="s">
        <v>1170</v>
      </c>
      <c r="C201" s="157" t="s">
        <v>1171</v>
      </c>
      <c r="D201" s="158" t="s">
        <v>35</v>
      </c>
      <c r="E201" s="145">
        <v>6.1020000000000003</v>
      </c>
      <c r="F201" s="83">
        <v>17200</v>
      </c>
      <c r="G201" s="84">
        <f t="shared" si="3"/>
        <v>104954.40000000001</v>
      </c>
    </row>
    <row r="202" spans="1:7" ht="48">
      <c r="A202" s="156" t="s">
        <v>1411</v>
      </c>
      <c r="B202" s="157" t="s">
        <v>1095</v>
      </c>
      <c r="C202" s="157" t="s">
        <v>1096</v>
      </c>
      <c r="D202" s="158" t="s">
        <v>14</v>
      </c>
      <c r="E202" s="145">
        <v>4.1E-5</v>
      </c>
      <c r="F202" s="83">
        <v>9430952</v>
      </c>
      <c r="G202" s="84">
        <f t="shared" si="3"/>
        <v>386.66903200000002</v>
      </c>
    </row>
    <row r="203" spans="1:7">
      <c r="A203" s="156" t="s">
        <v>1412</v>
      </c>
      <c r="B203" s="157" t="s">
        <v>569</v>
      </c>
      <c r="C203" s="157" t="s">
        <v>570</v>
      </c>
      <c r="D203" s="158" t="s">
        <v>30</v>
      </c>
      <c r="E203" s="145">
        <v>7.2591000000000001</v>
      </c>
      <c r="F203" s="83">
        <v>62500</v>
      </c>
      <c r="G203" s="84">
        <f t="shared" si="3"/>
        <v>453693.75</v>
      </c>
    </row>
    <row r="204" spans="1:7" ht="24">
      <c r="A204" s="156" t="s">
        <v>1413</v>
      </c>
      <c r="B204" s="157" t="s">
        <v>1266</v>
      </c>
      <c r="C204" s="157" t="s">
        <v>1267</v>
      </c>
      <c r="D204" s="158" t="s">
        <v>14</v>
      </c>
      <c r="E204" s="145">
        <v>9.8699999999999996E-2</v>
      </c>
      <c r="F204" s="83">
        <v>9430952</v>
      </c>
      <c r="G204" s="84">
        <f t="shared" si="3"/>
        <v>930834.96239999996</v>
      </c>
    </row>
    <row r="205" spans="1:7">
      <c r="A205" s="156" t="s">
        <v>1414</v>
      </c>
      <c r="B205" s="157" t="s">
        <v>1322</v>
      </c>
      <c r="C205" s="157" t="s">
        <v>1323</v>
      </c>
      <c r="D205" s="158" t="s">
        <v>90</v>
      </c>
      <c r="E205" s="145">
        <v>0.96719999999999995</v>
      </c>
      <c r="F205" s="83">
        <v>12000</v>
      </c>
      <c r="G205" s="84">
        <f t="shared" si="3"/>
        <v>11606.4</v>
      </c>
    </row>
    <row r="206" spans="1:7">
      <c r="A206" s="156" t="s">
        <v>1415</v>
      </c>
      <c r="B206" s="157" t="s">
        <v>1324</v>
      </c>
      <c r="C206" s="157" t="s">
        <v>1325</v>
      </c>
      <c r="D206" s="158" t="s">
        <v>862</v>
      </c>
      <c r="E206" s="145">
        <v>11.439</v>
      </c>
      <c r="F206" s="83">
        <v>4200</v>
      </c>
      <c r="G206" s="84">
        <f t="shared" si="3"/>
        <v>48043.8</v>
      </c>
    </row>
    <row r="207" spans="1:7">
      <c r="A207" s="156" t="s">
        <v>1416</v>
      </c>
      <c r="B207" s="157" t="s">
        <v>412</v>
      </c>
      <c r="C207" s="157" t="s">
        <v>413</v>
      </c>
      <c r="D207" s="158" t="s">
        <v>278</v>
      </c>
      <c r="E207" s="145">
        <v>1.9109999999999999E-2</v>
      </c>
      <c r="F207" s="83">
        <v>45000</v>
      </c>
      <c r="G207" s="84">
        <f t="shared" si="3"/>
        <v>859.94999999999993</v>
      </c>
    </row>
    <row r="208" spans="1:7">
      <c r="A208" s="156" t="s">
        <v>1417</v>
      </c>
      <c r="B208" s="157" t="s">
        <v>1186</v>
      </c>
      <c r="C208" s="157" t="s">
        <v>1187</v>
      </c>
      <c r="D208" s="158" t="s">
        <v>36</v>
      </c>
      <c r="E208" s="145">
        <v>1</v>
      </c>
      <c r="F208" s="83">
        <v>5000</v>
      </c>
      <c r="G208" s="84">
        <f t="shared" si="3"/>
        <v>5000</v>
      </c>
    </row>
    <row r="209" spans="1:7">
      <c r="A209" s="156" t="s">
        <v>1418</v>
      </c>
      <c r="B209" s="157" t="s">
        <v>1278</v>
      </c>
      <c r="C209" s="157" t="s">
        <v>1279</v>
      </c>
      <c r="D209" s="158" t="s">
        <v>203</v>
      </c>
      <c r="E209" s="145">
        <v>8.7999999999999995E-2</v>
      </c>
      <c r="F209" s="83">
        <v>32000</v>
      </c>
      <c r="G209" s="84">
        <f t="shared" si="3"/>
        <v>2816</v>
      </c>
    </row>
    <row r="210" spans="1:7" ht="24">
      <c r="A210" s="156" t="s">
        <v>1419</v>
      </c>
      <c r="B210" s="157" t="s">
        <v>414</v>
      </c>
      <c r="C210" s="157" t="s">
        <v>415</v>
      </c>
      <c r="D210" s="158" t="s">
        <v>31</v>
      </c>
      <c r="E210" s="145">
        <v>0.19500000000000001</v>
      </c>
      <c r="F210" s="83">
        <v>8200</v>
      </c>
      <c r="G210" s="84">
        <f t="shared" si="3"/>
        <v>1599</v>
      </c>
    </row>
    <row r="211" spans="1:7">
      <c r="A211" s="156" t="s">
        <v>1420</v>
      </c>
      <c r="B211" s="157" t="s">
        <v>1280</v>
      </c>
      <c r="C211" s="157" t="s">
        <v>1281</v>
      </c>
      <c r="D211" s="158" t="s">
        <v>36</v>
      </c>
      <c r="E211" s="145">
        <v>8.8000000000000007</v>
      </c>
      <c r="F211" s="83">
        <v>220</v>
      </c>
      <c r="G211" s="84">
        <f t="shared" si="3"/>
        <v>1936.0000000000002</v>
      </c>
    </row>
    <row r="212" spans="1:7" ht="24">
      <c r="A212" s="156" t="s">
        <v>1421</v>
      </c>
      <c r="B212" s="157" t="s">
        <v>1249</v>
      </c>
      <c r="C212" s="157" t="s">
        <v>1250</v>
      </c>
      <c r="D212" s="158" t="s">
        <v>14</v>
      </c>
      <c r="E212" s="145">
        <v>0.27839999999999998</v>
      </c>
      <c r="F212" s="83">
        <v>9430952</v>
      </c>
      <c r="G212" s="84">
        <f t="shared" si="3"/>
        <v>2625577.0367999999</v>
      </c>
    </row>
    <row r="213" spans="1:7">
      <c r="A213" s="156" t="s">
        <v>1422</v>
      </c>
      <c r="B213" s="157" t="s">
        <v>1188</v>
      </c>
      <c r="C213" s="157" t="s">
        <v>1189</v>
      </c>
      <c r="D213" s="158" t="s">
        <v>203</v>
      </c>
      <c r="E213" s="145">
        <v>0.04</v>
      </c>
      <c r="F213" s="83">
        <v>120000</v>
      </c>
      <c r="G213" s="84">
        <f t="shared" si="3"/>
        <v>4800</v>
      </c>
    </row>
    <row r="214" spans="1:7">
      <c r="A214" s="156" t="s">
        <v>1423</v>
      </c>
      <c r="B214" s="157" t="s">
        <v>1190</v>
      </c>
      <c r="C214" s="157" t="s">
        <v>1191</v>
      </c>
      <c r="D214" s="158" t="s">
        <v>31</v>
      </c>
      <c r="E214" s="145">
        <v>0.124</v>
      </c>
      <c r="F214" s="83">
        <v>25000</v>
      </c>
      <c r="G214" s="84">
        <f t="shared" si="3"/>
        <v>3100</v>
      </c>
    </row>
    <row r="215" spans="1:7">
      <c r="A215" s="156" t="s">
        <v>1424</v>
      </c>
      <c r="B215" s="157" t="s">
        <v>1044</v>
      </c>
      <c r="C215" s="157" t="s">
        <v>1045</v>
      </c>
      <c r="D215" s="158" t="s">
        <v>31</v>
      </c>
      <c r="E215" s="145">
        <v>0.16248399999999999</v>
      </c>
      <c r="F215" s="83">
        <v>18670</v>
      </c>
      <c r="G215" s="84">
        <f t="shared" si="3"/>
        <v>3033.5762799999998</v>
      </c>
    </row>
    <row r="216" spans="1:7">
      <c r="A216" s="156" t="s">
        <v>1425</v>
      </c>
      <c r="B216" s="157" t="s">
        <v>1399</v>
      </c>
      <c r="C216" s="157" t="s">
        <v>1400</v>
      </c>
      <c r="D216" s="158" t="s">
        <v>167</v>
      </c>
      <c r="E216" s="145">
        <v>0.02</v>
      </c>
      <c r="F216" s="83">
        <v>280000</v>
      </c>
      <c r="G216" s="84">
        <f t="shared" si="3"/>
        <v>5600</v>
      </c>
    </row>
    <row r="217" spans="1:7" ht="48">
      <c r="A217" s="156" t="s">
        <v>1426</v>
      </c>
      <c r="B217" s="157" t="s">
        <v>1097</v>
      </c>
      <c r="C217" s="157" t="s">
        <v>1098</v>
      </c>
      <c r="D217" s="158" t="s">
        <v>1099</v>
      </c>
      <c r="E217" s="145">
        <v>7.5919999999999998E-3</v>
      </c>
      <c r="F217" s="83">
        <v>72000</v>
      </c>
      <c r="G217" s="84">
        <f t="shared" si="3"/>
        <v>546.62400000000002</v>
      </c>
    </row>
    <row r="218" spans="1:7" ht="48">
      <c r="A218" s="156" t="s">
        <v>1427</v>
      </c>
      <c r="B218" s="157" t="s">
        <v>1192</v>
      </c>
      <c r="C218" s="157" t="s">
        <v>1193</v>
      </c>
      <c r="D218" s="158" t="s">
        <v>31</v>
      </c>
      <c r="E218" s="145">
        <v>4.5400000000000003E-2</v>
      </c>
      <c r="F218" s="83">
        <v>9430.9519999999993</v>
      </c>
      <c r="G218" s="84">
        <f t="shared" si="3"/>
        <v>428.16522079999999</v>
      </c>
    </row>
    <row r="219" spans="1:7">
      <c r="A219" s="156" t="s">
        <v>1428</v>
      </c>
      <c r="B219" s="157" t="s">
        <v>1061</v>
      </c>
      <c r="C219" s="157" t="s">
        <v>1062</v>
      </c>
      <c r="D219" s="158" t="s">
        <v>35</v>
      </c>
      <c r="E219" s="145">
        <v>1.9</v>
      </c>
      <c r="F219" s="83">
        <v>47232</v>
      </c>
      <c r="G219" s="84">
        <f t="shared" si="3"/>
        <v>89740.800000000003</v>
      </c>
    </row>
    <row r="220" spans="1:7" ht="24">
      <c r="A220" s="156" t="s">
        <v>1429</v>
      </c>
      <c r="B220" s="157" t="s">
        <v>1535</v>
      </c>
      <c r="C220" s="157" t="s">
        <v>1536</v>
      </c>
      <c r="D220" s="158" t="s">
        <v>31</v>
      </c>
      <c r="E220" s="145">
        <v>20.0412</v>
      </c>
      <c r="F220" s="83">
        <v>20000</v>
      </c>
      <c r="G220" s="84">
        <f t="shared" si="3"/>
        <v>400824</v>
      </c>
    </row>
    <row r="221" spans="1:7" ht="24">
      <c r="A221" s="156" t="s">
        <v>1430</v>
      </c>
      <c r="B221" s="157" t="s">
        <v>1538</v>
      </c>
      <c r="C221" s="157" t="s">
        <v>1539</v>
      </c>
      <c r="D221" s="158" t="s">
        <v>31</v>
      </c>
      <c r="E221" s="145">
        <v>105.48</v>
      </c>
      <c r="F221" s="83">
        <v>8000</v>
      </c>
      <c r="G221" s="84">
        <f t="shared" si="3"/>
        <v>843840</v>
      </c>
    </row>
    <row r="222" spans="1:7" ht="36">
      <c r="A222" s="156" t="s">
        <v>1432</v>
      </c>
      <c r="B222" s="157" t="s">
        <v>319</v>
      </c>
      <c r="C222" s="157" t="s">
        <v>571</v>
      </c>
      <c r="D222" s="158" t="s">
        <v>14</v>
      </c>
      <c r="E222" s="145">
        <v>0.27564</v>
      </c>
      <c r="F222" s="83">
        <v>7633929</v>
      </c>
      <c r="G222" s="84">
        <f t="shared" si="3"/>
        <v>2104216.1895599999</v>
      </c>
    </row>
    <row r="223" spans="1:7">
      <c r="A223" s="156" t="s">
        <v>1434</v>
      </c>
      <c r="B223" s="157" t="s">
        <v>319</v>
      </c>
      <c r="C223" s="157" t="s">
        <v>1337</v>
      </c>
      <c r="D223" s="158" t="s">
        <v>31</v>
      </c>
      <c r="E223" s="145">
        <v>0.5</v>
      </c>
      <c r="F223" s="83">
        <v>14740</v>
      </c>
      <c r="G223" s="84">
        <f t="shared" si="3"/>
        <v>7370</v>
      </c>
    </row>
    <row r="224" spans="1:7">
      <c r="A224" s="156" t="s">
        <v>1435</v>
      </c>
      <c r="B224" s="157" t="s">
        <v>319</v>
      </c>
      <c r="C224" s="157" t="s">
        <v>1335</v>
      </c>
      <c r="D224" s="158" t="s">
        <v>36</v>
      </c>
      <c r="E224" s="145">
        <v>2</v>
      </c>
      <c r="F224" s="83">
        <v>14500</v>
      </c>
      <c r="G224" s="84">
        <f t="shared" si="3"/>
        <v>29000</v>
      </c>
    </row>
    <row r="225" spans="1:7">
      <c r="A225" s="156" t="s">
        <v>1436</v>
      </c>
      <c r="B225" s="157" t="s">
        <v>319</v>
      </c>
      <c r="C225" s="157" t="s">
        <v>1333</v>
      </c>
      <c r="D225" s="158" t="s">
        <v>36</v>
      </c>
      <c r="E225" s="145">
        <v>1</v>
      </c>
      <c r="F225" s="83">
        <v>8500</v>
      </c>
      <c r="G225" s="84">
        <f t="shared" si="3"/>
        <v>8500</v>
      </c>
    </row>
    <row r="226" spans="1:7">
      <c r="A226" s="156" t="s">
        <v>1437</v>
      </c>
      <c r="B226" s="157" t="s">
        <v>319</v>
      </c>
      <c r="C226" s="157" t="s">
        <v>1331</v>
      </c>
      <c r="D226" s="158" t="s">
        <v>35</v>
      </c>
      <c r="E226" s="145">
        <v>2</v>
      </c>
      <c r="F226" s="83">
        <v>4500</v>
      </c>
      <c r="G226" s="84">
        <f t="shared" si="3"/>
        <v>9000</v>
      </c>
    </row>
    <row r="227" spans="1:7">
      <c r="A227" s="156" t="s">
        <v>1438</v>
      </c>
      <c r="B227" s="157" t="s">
        <v>319</v>
      </c>
      <c r="C227" s="157" t="s">
        <v>1329</v>
      </c>
      <c r="D227" s="158" t="s">
        <v>35</v>
      </c>
      <c r="E227" s="145">
        <v>28</v>
      </c>
      <c r="F227" s="83">
        <v>980</v>
      </c>
      <c r="G227" s="84">
        <f t="shared" si="3"/>
        <v>27440</v>
      </c>
    </row>
    <row r="228" spans="1:7">
      <c r="A228" s="156" t="s">
        <v>1441</v>
      </c>
      <c r="B228" s="157" t="s">
        <v>319</v>
      </c>
      <c r="C228" s="157" t="s">
        <v>1215</v>
      </c>
      <c r="D228" s="158" t="s">
        <v>36</v>
      </c>
      <c r="E228" s="145">
        <v>4</v>
      </c>
      <c r="F228" s="83">
        <v>31130</v>
      </c>
      <c r="G228" s="84">
        <f t="shared" si="3"/>
        <v>124520</v>
      </c>
    </row>
    <row r="229" spans="1:7">
      <c r="A229" s="156" t="s">
        <v>1443</v>
      </c>
      <c r="B229" s="157" t="s">
        <v>319</v>
      </c>
      <c r="C229" s="157" t="s">
        <v>1269</v>
      </c>
      <c r="D229" s="158" t="s">
        <v>31</v>
      </c>
      <c r="E229" s="145">
        <v>1</v>
      </c>
      <c r="F229" s="83">
        <v>11250</v>
      </c>
      <c r="G229" s="84">
        <f t="shared" si="3"/>
        <v>11250</v>
      </c>
    </row>
    <row r="230" spans="1:7">
      <c r="A230" s="156" t="s">
        <v>1444</v>
      </c>
      <c r="B230" s="157" t="s">
        <v>319</v>
      </c>
      <c r="C230" s="157" t="s">
        <v>1237</v>
      </c>
      <c r="D230" s="158" t="s">
        <v>31</v>
      </c>
      <c r="E230" s="145">
        <v>0.2</v>
      </c>
      <c r="F230" s="83">
        <v>14740</v>
      </c>
      <c r="G230" s="84">
        <f t="shared" si="3"/>
        <v>2948</v>
      </c>
    </row>
    <row r="231" spans="1:7">
      <c r="A231" s="156" t="s">
        <v>1445</v>
      </c>
      <c r="B231" s="157" t="s">
        <v>319</v>
      </c>
      <c r="C231" s="157" t="s">
        <v>1235</v>
      </c>
      <c r="D231" s="158" t="s">
        <v>35</v>
      </c>
      <c r="E231" s="145">
        <v>1</v>
      </c>
      <c r="F231" s="83">
        <v>6500</v>
      </c>
      <c r="G231" s="84">
        <f t="shared" si="3"/>
        <v>6500</v>
      </c>
    </row>
    <row r="232" spans="1:7">
      <c r="A232" s="156" t="s">
        <v>1446</v>
      </c>
      <c r="B232" s="157" t="s">
        <v>319</v>
      </c>
      <c r="C232" s="157" t="s">
        <v>1233</v>
      </c>
      <c r="D232" s="158" t="s">
        <v>35</v>
      </c>
      <c r="E232" s="145">
        <v>75</v>
      </c>
      <c r="F232" s="83">
        <v>1200</v>
      </c>
      <c r="G232" s="84">
        <f t="shared" si="3"/>
        <v>90000</v>
      </c>
    </row>
    <row r="233" spans="1:7">
      <c r="A233" s="156" t="s">
        <v>1448</v>
      </c>
      <c r="B233" s="157" t="s">
        <v>319</v>
      </c>
      <c r="C233" s="157" t="s">
        <v>1231</v>
      </c>
      <c r="D233" s="158" t="s">
        <v>35</v>
      </c>
      <c r="E233" s="145">
        <v>32</v>
      </c>
      <c r="F233" s="83">
        <v>2800</v>
      </c>
      <c r="G233" s="84">
        <f t="shared" si="3"/>
        <v>89600</v>
      </c>
    </row>
    <row r="234" spans="1:7" ht="24">
      <c r="A234" s="156" t="s">
        <v>456</v>
      </c>
      <c r="B234" s="157" t="s">
        <v>319</v>
      </c>
      <c r="C234" s="157" t="s">
        <v>1224</v>
      </c>
      <c r="D234" s="158" t="s">
        <v>36</v>
      </c>
      <c r="E234" s="145">
        <v>11</v>
      </c>
      <c r="F234" s="83">
        <v>12500</v>
      </c>
      <c r="G234" s="84">
        <f t="shared" si="3"/>
        <v>137500</v>
      </c>
    </row>
    <row r="235" spans="1:7">
      <c r="A235" s="156" t="s">
        <v>1451</v>
      </c>
      <c r="B235" s="157" t="s">
        <v>319</v>
      </c>
      <c r="C235" s="157" t="s">
        <v>1222</v>
      </c>
      <c r="D235" s="158" t="s">
        <v>36</v>
      </c>
      <c r="E235" s="145">
        <v>4</v>
      </c>
      <c r="F235" s="83">
        <v>12500</v>
      </c>
      <c r="G235" s="84">
        <f t="shared" si="3"/>
        <v>50000</v>
      </c>
    </row>
    <row r="236" spans="1:7">
      <c r="A236" s="156" t="s">
        <v>1452</v>
      </c>
      <c r="B236" s="157" t="s">
        <v>319</v>
      </c>
      <c r="C236" s="157" t="s">
        <v>1220</v>
      </c>
      <c r="D236" s="158" t="s">
        <v>36</v>
      </c>
      <c r="E236" s="145">
        <v>7</v>
      </c>
      <c r="F236" s="83">
        <v>18420</v>
      </c>
      <c r="G236" s="84">
        <f t="shared" si="3"/>
        <v>128940</v>
      </c>
    </row>
    <row r="237" spans="1:7" ht="36">
      <c r="A237" s="156" t="s">
        <v>1453</v>
      </c>
      <c r="B237" s="157" t="s">
        <v>319</v>
      </c>
      <c r="C237" s="157" t="s">
        <v>576</v>
      </c>
      <c r="D237" s="158" t="s">
        <v>14</v>
      </c>
      <c r="E237" s="145">
        <v>5.706E-2</v>
      </c>
      <c r="F237" s="83">
        <v>7633929</v>
      </c>
      <c r="G237" s="84">
        <f t="shared" si="3"/>
        <v>435591.98874</v>
      </c>
    </row>
    <row r="238" spans="1:7" ht="24">
      <c r="A238" s="156" t="s">
        <v>1454</v>
      </c>
      <c r="B238" s="157" t="s">
        <v>319</v>
      </c>
      <c r="C238" s="157" t="s">
        <v>1202</v>
      </c>
      <c r="D238" s="158" t="s">
        <v>36</v>
      </c>
      <c r="E238" s="145">
        <v>2</v>
      </c>
      <c r="F238" s="83">
        <v>42000</v>
      </c>
      <c r="G238" s="84">
        <f t="shared" si="3"/>
        <v>84000</v>
      </c>
    </row>
    <row r="239" spans="1:7">
      <c r="A239" s="156" t="s">
        <v>1455</v>
      </c>
      <c r="B239" s="157" t="s">
        <v>319</v>
      </c>
      <c r="C239" s="157" t="s">
        <v>1200</v>
      </c>
      <c r="D239" s="158" t="s">
        <v>36</v>
      </c>
      <c r="E239" s="145">
        <v>2</v>
      </c>
      <c r="F239" s="83">
        <v>52000</v>
      </c>
      <c r="G239" s="84">
        <f t="shared" si="3"/>
        <v>104000</v>
      </c>
    </row>
    <row r="240" spans="1:7">
      <c r="A240" s="156" t="s">
        <v>1457</v>
      </c>
      <c r="B240" s="157" t="s">
        <v>319</v>
      </c>
      <c r="C240" s="157" t="s">
        <v>1173</v>
      </c>
      <c r="D240" s="158" t="s">
        <v>36</v>
      </c>
      <c r="E240" s="145">
        <v>4</v>
      </c>
      <c r="F240" s="83">
        <v>12000</v>
      </c>
      <c r="G240" s="84">
        <f t="shared" si="3"/>
        <v>48000</v>
      </c>
    </row>
    <row r="241" spans="1:7">
      <c r="A241" s="156" t="s">
        <v>1458</v>
      </c>
      <c r="B241" s="157" t="s">
        <v>319</v>
      </c>
      <c r="C241" s="157" t="s">
        <v>1155</v>
      </c>
      <c r="D241" s="158" t="s">
        <v>30</v>
      </c>
      <c r="E241" s="145">
        <v>6.18</v>
      </c>
      <c r="F241" s="83">
        <v>140000</v>
      </c>
      <c r="G241" s="84">
        <f t="shared" si="3"/>
        <v>865200</v>
      </c>
    </row>
    <row r="242" spans="1:7">
      <c r="A242" s="156" t="s">
        <v>1459</v>
      </c>
      <c r="B242" s="157" t="s">
        <v>319</v>
      </c>
      <c r="C242" s="157" t="s">
        <v>1610</v>
      </c>
      <c r="D242" s="158" t="s">
        <v>30</v>
      </c>
      <c r="E242" s="145">
        <v>27.9</v>
      </c>
      <c r="F242" s="83">
        <v>73304</v>
      </c>
      <c r="G242" s="84">
        <f t="shared" si="3"/>
        <v>2045181.5999999999</v>
      </c>
    </row>
    <row r="243" spans="1:7">
      <c r="A243" s="156" t="s">
        <v>1460</v>
      </c>
      <c r="B243" s="157" t="s">
        <v>319</v>
      </c>
      <c r="C243" s="157" t="s">
        <v>1132</v>
      </c>
      <c r="D243" s="158" t="s">
        <v>16</v>
      </c>
      <c r="E243" s="145">
        <v>0.3075</v>
      </c>
      <c r="F243" s="83">
        <v>3616071.4285714282</v>
      </c>
      <c r="G243" s="84">
        <f t="shared" si="3"/>
        <v>1111941.9642857141</v>
      </c>
    </row>
    <row r="244" spans="1:7">
      <c r="A244" s="156" t="s">
        <v>1461</v>
      </c>
      <c r="B244" s="157" t="s">
        <v>319</v>
      </c>
      <c r="C244" s="157" t="s">
        <v>1107</v>
      </c>
      <c r="D244" s="158" t="s">
        <v>30</v>
      </c>
      <c r="E244" s="145">
        <v>21.5</v>
      </c>
      <c r="F244" s="83">
        <v>9100</v>
      </c>
      <c r="G244" s="84">
        <f t="shared" si="3"/>
        <v>195650</v>
      </c>
    </row>
    <row r="245" spans="1:7" ht="13.15" customHeight="1">
      <c r="A245" s="156" t="s">
        <v>1462</v>
      </c>
      <c r="B245" s="157" t="s">
        <v>319</v>
      </c>
      <c r="C245" s="157" t="s">
        <v>1105</v>
      </c>
      <c r="D245" s="158" t="s">
        <v>30</v>
      </c>
      <c r="E245" s="145">
        <v>21.5</v>
      </c>
      <c r="F245" s="83">
        <v>52955</v>
      </c>
      <c r="G245" s="84">
        <f t="shared" si="3"/>
        <v>1138532.5</v>
      </c>
    </row>
    <row r="246" spans="1:7" ht="13.15" customHeight="1">
      <c r="A246" s="156" t="s">
        <v>1463</v>
      </c>
      <c r="B246" s="157" t="s">
        <v>319</v>
      </c>
      <c r="C246" s="157" t="s">
        <v>1103</v>
      </c>
      <c r="D246" s="158" t="s">
        <v>14</v>
      </c>
      <c r="E246" s="145">
        <v>7.0999999999999994E-2</v>
      </c>
      <c r="F246" s="83">
        <v>9430952</v>
      </c>
      <c r="G246" s="84">
        <f t="shared" si="3"/>
        <v>669597.59199999995</v>
      </c>
    </row>
    <row r="247" spans="1:7" ht="13.15" customHeight="1">
      <c r="A247" s="156" t="s">
        <v>1464</v>
      </c>
      <c r="B247" s="157" t="s">
        <v>319</v>
      </c>
      <c r="C247" s="157" t="s">
        <v>1101</v>
      </c>
      <c r="D247" s="158" t="s">
        <v>14</v>
      </c>
      <c r="E247" s="145">
        <v>0.33500000000000002</v>
      </c>
      <c r="F247" s="83">
        <v>9430952</v>
      </c>
      <c r="G247" s="84">
        <f t="shared" si="3"/>
        <v>3159368.9200000004</v>
      </c>
    </row>
    <row r="248" spans="1:7" ht="24.6" customHeight="1">
      <c r="A248" s="156" t="s">
        <v>1465</v>
      </c>
      <c r="B248" s="157" t="s">
        <v>319</v>
      </c>
      <c r="C248" s="157" t="s">
        <v>1054</v>
      </c>
      <c r="D248" s="158" t="s">
        <v>36</v>
      </c>
      <c r="E248" s="145">
        <v>1</v>
      </c>
      <c r="F248" s="83">
        <v>56000</v>
      </c>
      <c r="G248" s="84">
        <f t="shared" ref="G248:G255" si="4">E248*F248</f>
        <v>56000</v>
      </c>
    </row>
    <row r="249" spans="1:7" ht="24.6" customHeight="1">
      <c r="A249" s="156" t="s">
        <v>1466</v>
      </c>
      <c r="B249" s="157" t="s">
        <v>319</v>
      </c>
      <c r="C249" s="157" t="s">
        <v>1516</v>
      </c>
      <c r="D249" s="158" t="s">
        <v>30</v>
      </c>
      <c r="E249" s="145">
        <v>10.199999999999999</v>
      </c>
      <c r="F249" s="83">
        <v>85000</v>
      </c>
      <c r="G249" s="84">
        <f t="shared" si="4"/>
        <v>866999.99999999988</v>
      </c>
    </row>
    <row r="250" spans="1:7" ht="24.6" customHeight="1">
      <c r="A250" s="156" t="s">
        <v>1467</v>
      </c>
      <c r="B250" s="157" t="s">
        <v>319</v>
      </c>
      <c r="C250" s="157" t="s">
        <v>577</v>
      </c>
      <c r="D250" s="158" t="s">
        <v>14</v>
      </c>
      <c r="E250" s="145">
        <v>8.5999999999999993E-2</v>
      </c>
      <c r="F250" s="83">
        <v>7633929</v>
      </c>
      <c r="G250" s="84">
        <f t="shared" si="4"/>
        <v>656517.89399999997</v>
      </c>
    </row>
    <row r="251" spans="1:7" ht="24.6" customHeight="1">
      <c r="A251" s="156" t="s">
        <v>1468</v>
      </c>
      <c r="B251" s="157" t="s">
        <v>319</v>
      </c>
      <c r="C251" s="157" t="s">
        <v>902</v>
      </c>
      <c r="D251" s="158" t="s">
        <v>30</v>
      </c>
      <c r="E251" s="145">
        <v>7.2</v>
      </c>
      <c r="F251" s="83">
        <v>27000</v>
      </c>
      <c r="G251" s="84">
        <f t="shared" si="4"/>
        <v>194400</v>
      </c>
    </row>
    <row r="252" spans="1:7" ht="24.6" customHeight="1">
      <c r="A252" s="156" t="s">
        <v>1469</v>
      </c>
      <c r="B252" s="157" t="s">
        <v>319</v>
      </c>
      <c r="C252" s="157" t="s">
        <v>818</v>
      </c>
      <c r="D252" s="158" t="s">
        <v>30</v>
      </c>
      <c r="E252" s="145">
        <v>6.7</v>
      </c>
      <c r="F252" s="83">
        <v>18400</v>
      </c>
      <c r="G252" s="84">
        <f t="shared" si="4"/>
        <v>123280</v>
      </c>
    </row>
    <row r="253" spans="1:7" ht="24.6" customHeight="1">
      <c r="A253" s="156" t="s">
        <v>1470</v>
      </c>
      <c r="B253" s="157" t="s">
        <v>319</v>
      </c>
      <c r="C253" s="157" t="s">
        <v>712</v>
      </c>
      <c r="D253" s="158" t="s">
        <v>14</v>
      </c>
      <c r="E253" s="145">
        <v>1.64E-3</v>
      </c>
      <c r="F253" s="83">
        <v>7633929</v>
      </c>
      <c r="G253" s="84">
        <f t="shared" si="4"/>
        <v>12519.64356</v>
      </c>
    </row>
    <row r="254" spans="1:7" ht="24.6" customHeight="1">
      <c r="A254" s="156" t="s">
        <v>1471</v>
      </c>
      <c r="B254" s="157" t="s">
        <v>319</v>
      </c>
      <c r="C254" s="157" t="s">
        <v>613</v>
      </c>
      <c r="D254" s="158" t="s">
        <v>14</v>
      </c>
      <c r="E254" s="145">
        <v>4.3400000000000001E-2</v>
      </c>
      <c r="F254" s="83">
        <v>7633929</v>
      </c>
      <c r="G254" s="84">
        <f t="shared" si="4"/>
        <v>331312.51860000001</v>
      </c>
    </row>
    <row r="255" spans="1:7" ht="24.6" customHeight="1">
      <c r="A255" s="156" t="s">
        <v>1472</v>
      </c>
      <c r="B255" s="157" t="s">
        <v>319</v>
      </c>
      <c r="C255" s="157" t="s">
        <v>572</v>
      </c>
      <c r="D255" s="158" t="s">
        <v>14</v>
      </c>
      <c r="E255" s="145">
        <v>2.64E-2</v>
      </c>
      <c r="F255" s="83">
        <v>7633929</v>
      </c>
      <c r="G255" s="84">
        <f t="shared" si="4"/>
        <v>201535.72560000001</v>
      </c>
    </row>
    <row r="256" spans="1:7" ht="13.15" customHeight="1">
      <c r="A256" s="159"/>
      <c r="B256" s="295" t="s">
        <v>89</v>
      </c>
      <c r="C256" s="296"/>
      <c r="D256" s="160" t="s">
        <v>2</v>
      </c>
      <c r="E256" s="161"/>
      <c r="F256" s="161"/>
      <c r="G256" s="92">
        <f>SUM(G68:G255)</f>
        <v>60162810.101647787</v>
      </c>
    </row>
    <row r="257" spans="1:7">
      <c r="A257" s="289"/>
      <c r="B257" s="290"/>
      <c r="C257" s="290"/>
      <c r="D257" s="290"/>
      <c r="E257" s="290"/>
      <c r="F257" s="290"/>
      <c r="G257" s="290"/>
    </row>
    <row r="258" spans="1:7" s="163" customFormat="1" ht="12.75" customHeight="1">
      <c r="A258" s="93"/>
      <c r="B258" s="93"/>
      <c r="C258" s="93" t="s">
        <v>1711</v>
      </c>
      <c r="D258" s="93"/>
      <c r="E258" s="93"/>
      <c r="F258" s="93"/>
      <c r="G258" s="93"/>
    </row>
    <row r="259" spans="1:7" s="163" customFormat="1" ht="48">
      <c r="A259" s="156" t="s">
        <v>1297</v>
      </c>
      <c r="B259" s="157" t="s">
        <v>1388</v>
      </c>
      <c r="C259" s="157" t="s">
        <v>1389</v>
      </c>
      <c r="D259" s="158" t="s">
        <v>1390</v>
      </c>
      <c r="E259" s="145">
        <v>5.4999999999999997E-3</v>
      </c>
      <c r="F259" s="83">
        <v>13173050</v>
      </c>
      <c r="G259" s="84">
        <f t="shared" ref="G259:G265" si="5">E259*F259</f>
        <v>72451.774999999994</v>
      </c>
    </row>
    <row r="260" spans="1:7" s="163" customFormat="1" ht="48">
      <c r="A260" s="156" t="s">
        <v>1298</v>
      </c>
      <c r="B260" s="157" t="s">
        <v>1391</v>
      </c>
      <c r="C260" s="157" t="s">
        <v>1392</v>
      </c>
      <c r="D260" s="158" t="s">
        <v>1390</v>
      </c>
      <c r="E260" s="145">
        <v>3.0000000000000001E-3</v>
      </c>
      <c r="F260" s="83">
        <v>19136650</v>
      </c>
      <c r="G260" s="84">
        <f t="shared" si="5"/>
        <v>57409.950000000004</v>
      </c>
    </row>
    <row r="261" spans="1:7" s="163" customFormat="1" ht="36">
      <c r="A261" s="156" t="s">
        <v>1439</v>
      </c>
      <c r="B261" s="157" t="s">
        <v>319</v>
      </c>
      <c r="C261" s="157" t="s">
        <v>1327</v>
      </c>
      <c r="D261" s="158" t="s">
        <v>35</v>
      </c>
      <c r="E261" s="145">
        <v>31</v>
      </c>
      <c r="F261" s="83">
        <v>3082</v>
      </c>
      <c r="G261" s="84">
        <f t="shared" si="5"/>
        <v>95542</v>
      </c>
    </row>
    <row r="262" spans="1:7" s="163" customFormat="1">
      <c r="A262" s="156" t="s">
        <v>1447</v>
      </c>
      <c r="B262" s="157" t="s">
        <v>319</v>
      </c>
      <c r="C262" s="157" t="s">
        <v>1232</v>
      </c>
      <c r="D262" s="158" t="s">
        <v>35</v>
      </c>
      <c r="E262" s="145">
        <v>6</v>
      </c>
      <c r="F262" s="83">
        <v>4500</v>
      </c>
      <c r="G262" s="84">
        <f t="shared" si="5"/>
        <v>27000</v>
      </c>
    </row>
    <row r="263" spans="1:7" s="163" customFormat="1" ht="24">
      <c r="A263" s="156" t="s">
        <v>1449</v>
      </c>
      <c r="B263" s="157" t="s">
        <v>319</v>
      </c>
      <c r="C263" s="157" t="s">
        <v>1229</v>
      </c>
      <c r="D263" s="158" t="s">
        <v>35</v>
      </c>
      <c r="E263" s="145">
        <v>48</v>
      </c>
      <c r="F263" s="83">
        <v>11459.821</v>
      </c>
      <c r="G263" s="84">
        <f t="shared" si="5"/>
        <v>550071.40800000005</v>
      </c>
    </row>
    <row r="264" spans="1:7" s="163" customFormat="1" ht="24">
      <c r="A264" s="156" t="s">
        <v>1450</v>
      </c>
      <c r="B264" s="157" t="s">
        <v>319</v>
      </c>
      <c r="C264" s="157" t="s">
        <v>1227</v>
      </c>
      <c r="D264" s="158" t="s">
        <v>35</v>
      </c>
      <c r="E264" s="145">
        <v>30</v>
      </c>
      <c r="F264" s="83">
        <v>7482.143</v>
      </c>
      <c r="G264" s="84">
        <f t="shared" si="5"/>
        <v>224464.29</v>
      </c>
    </row>
    <row r="265" spans="1:7" s="163" customFormat="1" ht="36">
      <c r="A265" s="156" t="s">
        <v>1442</v>
      </c>
      <c r="B265" s="157" t="s">
        <v>319</v>
      </c>
      <c r="C265" s="157" t="s">
        <v>1283</v>
      </c>
      <c r="D265" s="158" t="s">
        <v>35</v>
      </c>
      <c r="E265" s="145">
        <v>4</v>
      </c>
      <c r="F265" s="83">
        <v>1589.2860000000001</v>
      </c>
      <c r="G265" s="84">
        <f t="shared" si="5"/>
        <v>6357.1440000000002</v>
      </c>
    </row>
    <row r="266" spans="1:7" s="163" customFormat="1" ht="12.75" customHeight="1">
      <c r="A266" s="159"/>
      <c r="B266" s="295" t="s">
        <v>1712</v>
      </c>
      <c r="C266" s="296"/>
      <c r="D266" s="160" t="s">
        <v>2</v>
      </c>
      <c r="E266" s="161"/>
      <c r="F266" s="161"/>
      <c r="G266" s="92">
        <f>SUM(G259:G265)</f>
        <v>1033296.567</v>
      </c>
    </row>
    <row r="267" spans="1:7" s="163" customFormat="1">
      <c r="A267" s="289"/>
      <c r="B267" s="290"/>
      <c r="C267" s="290"/>
      <c r="D267" s="290"/>
      <c r="E267" s="290"/>
      <c r="F267" s="290"/>
      <c r="G267" s="290"/>
    </row>
    <row r="268" spans="1:7" s="163" customFormat="1" ht="12.75" customHeight="1">
      <c r="A268" s="93"/>
      <c r="B268" s="93"/>
      <c r="C268" s="93" t="s">
        <v>482</v>
      </c>
      <c r="D268" s="93"/>
      <c r="E268" s="93"/>
      <c r="F268" s="93"/>
      <c r="G268" s="93"/>
    </row>
    <row r="269" spans="1:7" s="163" customFormat="1" ht="24">
      <c r="A269" s="168" t="s">
        <v>1431</v>
      </c>
      <c r="B269" s="169" t="s">
        <v>319</v>
      </c>
      <c r="C269" s="169" t="s">
        <v>1308</v>
      </c>
      <c r="D269" s="170" t="s">
        <v>36</v>
      </c>
      <c r="E269" s="171">
        <v>1</v>
      </c>
      <c r="F269" s="172">
        <v>750000</v>
      </c>
      <c r="G269" s="173">
        <f>E269*F269</f>
        <v>750000</v>
      </c>
    </row>
    <row r="270" spans="1:7" s="163" customFormat="1" ht="24">
      <c r="A270" s="168" t="s">
        <v>1433</v>
      </c>
      <c r="B270" s="169" t="s">
        <v>319</v>
      </c>
      <c r="C270" s="169" t="s">
        <v>1402</v>
      </c>
      <c r="D270" s="170" t="s">
        <v>36</v>
      </c>
      <c r="E270" s="171">
        <v>1</v>
      </c>
      <c r="F270" s="172">
        <v>4097321.4285714282</v>
      </c>
      <c r="G270" s="173">
        <f>E270*F270</f>
        <v>4097321.4285714282</v>
      </c>
    </row>
    <row r="271" spans="1:7" s="163" customFormat="1" ht="24">
      <c r="A271" s="168" t="s">
        <v>1440</v>
      </c>
      <c r="B271" s="169" t="s">
        <v>319</v>
      </c>
      <c r="C271" s="169" t="s">
        <v>1306</v>
      </c>
      <c r="D271" s="170" t="s">
        <v>36</v>
      </c>
      <c r="E271" s="171">
        <v>2</v>
      </c>
      <c r="F271" s="172">
        <v>720000</v>
      </c>
      <c r="G271" s="173">
        <f>E271*F271</f>
        <v>1440000</v>
      </c>
    </row>
    <row r="272" spans="1:7" s="163" customFormat="1" ht="84">
      <c r="A272" s="168" t="s">
        <v>1456</v>
      </c>
      <c r="B272" s="169" t="s">
        <v>319</v>
      </c>
      <c r="C272" s="169" t="s">
        <v>1195</v>
      </c>
      <c r="D272" s="170" t="s">
        <v>36</v>
      </c>
      <c r="E272" s="171">
        <v>1</v>
      </c>
      <c r="F272" s="172">
        <v>1200000</v>
      </c>
      <c r="G272" s="173">
        <f>E272*F272</f>
        <v>1200000</v>
      </c>
    </row>
    <row r="273" spans="1:7" ht="13.15" customHeight="1">
      <c r="A273" s="159"/>
      <c r="B273" s="295" t="s">
        <v>483</v>
      </c>
      <c r="C273" s="296" t="s">
        <v>484</v>
      </c>
      <c r="D273" s="160"/>
      <c r="E273" s="161"/>
      <c r="F273" s="161"/>
      <c r="G273" s="92">
        <f>SUM(G269:G272)</f>
        <v>7487321.4285714282</v>
      </c>
    </row>
    <row r="274" spans="1:7" ht="12.75" customHeight="1">
      <c r="A274" s="292"/>
      <c r="B274" s="292"/>
      <c r="C274" s="292"/>
      <c r="D274" s="292"/>
      <c r="E274" s="292"/>
      <c r="F274" s="292"/>
      <c r="G274" s="292"/>
    </row>
    <row r="275" spans="1:7" ht="13.15" customHeight="1">
      <c r="A275" s="162"/>
      <c r="B275" s="280" t="s">
        <v>271</v>
      </c>
      <c r="C275" s="280"/>
      <c r="D275" s="280"/>
      <c r="E275" s="280" t="s">
        <v>67</v>
      </c>
      <c r="F275" s="280"/>
      <c r="G275" s="280"/>
    </row>
  </sheetData>
  <autoFilter ref="A68:G256"/>
  <mergeCells count="27">
    <mergeCell ref="B65:C65"/>
    <mergeCell ref="B266:C266"/>
    <mergeCell ref="A267:G267"/>
    <mergeCell ref="A66:G66"/>
    <mergeCell ref="B256:C256"/>
    <mergeCell ref="A257:G257"/>
    <mergeCell ref="E2:G2"/>
    <mergeCell ref="B3:G3"/>
    <mergeCell ref="F4:G4"/>
    <mergeCell ref="B5:G5"/>
    <mergeCell ref="B6:G6"/>
    <mergeCell ref="A8:G8"/>
    <mergeCell ref="B273:C273"/>
    <mergeCell ref="A274:G274"/>
    <mergeCell ref="B275:D275"/>
    <mergeCell ref="E275:G275"/>
    <mergeCell ref="A13:G13"/>
    <mergeCell ref="A14:G14"/>
    <mergeCell ref="B18:C18"/>
    <mergeCell ref="A19:G19"/>
    <mergeCell ref="A9:A11"/>
    <mergeCell ref="B9:B11"/>
    <mergeCell ref="C9:C11"/>
    <mergeCell ref="D9:D11"/>
    <mergeCell ref="E9:E11"/>
    <mergeCell ref="F9:G9"/>
    <mergeCell ref="F10:G10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9" fitToHeight="10000" orientation="portrait" r:id="rId1"/>
  <headerFooter>
    <oddHeader>&amp;L&amp;9ПРОГРАММНЫЙ КОМПЛЕКС АВС4-UZ (РЕДАКЦИЯ 2021.1)&amp;C&amp;P&amp;R700002010</oddHeader>
    <oddFooter>&amp;CСтраниц -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7"/>
  <sheetViews>
    <sheetView showGridLines="0" tabSelected="1" view="pageBreakPreview" zoomScale="90" zoomScaleNormal="100" zoomScaleSheetLayoutView="90" workbookViewId="0">
      <selection activeCell="D17" sqref="D17"/>
    </sheetView>
  </sheetViews>
  <sheetFormatPr defaultColWidth="8.83203125" defaultRowHeight="12.75" outlineLevelRow="1"/>
  <cols>
    <col min="1" max="1" width="6.33203125" style="146" customWidth="1"/>
    <col min="2" max="2" width="15.83203125" style="146" customWidth="1"/>
    <col min="3" max="3" width="96.6640625" style="146" customWidth="1"/>
    <col min="4" max="4" width="12.83203125" style="146" customWidth="1"/>
    <col min="5" max="5" width="13.33203125" style="146" customWidth="1"/>
    <col min="6" max="6" width="19.1640625" style="146" customWidth="1"/>
    <col min="7" max="7" width="18.5" style="146" bestFit="1" customWidth="1"/>
    <col min="8" max="16384" width="8.83203125" style="146"/>
  </cols>
  <sheetData>
    <row r="1" spans="1:6" s="96" customFormat="1">
      <c r="A1" s="97"/>
      <c r="B1" s="97"/>
      <c r="C1" s="97"/>
      <c r="D1" s="97"/>
      <c r="E1" s="97"/>
      <c r="F1" s="81" t="s">
        <v>287</v>
      </c>
    </row>
    <row r="2" spans="1:6" s="96" customFormat="1" ht="33" customHeight="1">
      <c r="A2" s="97"/>
      <c r="B2" s="311" t="s">
        <v>1939</v>
      </c>
      <c r="C2" s="276"/>
      <c r="D2" s="276"/>
      <c r="E2" s="276"/>
      <c r="F2" s="276"/>
    </row>
    <row r="3" spans="1:6" s="96" customFormat="1" ht="13.15" customHeight="1">
      <c r="A3" s="98"/>
      <c r="B3" s="277" t="s">
        <v>281</v>
      </c>
      <c r="C3" s="277"/>
      <c r="D3" s="277"/>
      <c r="E3" s="277"/>
      <c r="F3" s="277"/>
    </row>
    <row r="4" spans="1:6" s="96" customFormat="1">
      <c r="A4" s="37"/>
      <c r="B4" s="37"/>
      <c r="C4" s="37"/>
      <c r="D4" s="37"/>
      <c r="E4" s="37"/>
      <c r="F4" s="37"/>
    </row>
    <row r="5" spans="1:6" s="96" customFormat="1">
      <c r="A5" s="37"/>
      <c r="B5" s="38"/>
      <c r="C5" s="38" t="s">
        <v>268</v>
      </c>
      <c r="D5" s="278"/>
      <c r="E5" s="278"/>
      <c r="F5" s="278"/>
    </row>
    <row r="6" spans="1:6" s="96" customFormat="1" ht="13.15" customHeight="1">
      <c r="A6" s="37"/>
      <c r="B6" s="37"/>
      <c r="C6" s="37"/>
      <c r="D6" s="39"/>
      <c r="E6" s="37"/>
      <c r="F6" s="37"/>
    </row>
    <row r="7" spans="1:6" s="96" customFormat="1">
      <c r="A7" s="174" t="s">
        <v>275</v>
      </c>
      <c r="B7" s="279" t="s">
        <v>310</v>
      </c>
      <c r="C7" s="279"/>
      <c r="D7" s="279"/>
      <c r="E7" s="279"/>
      <c r="F7" s="279"/>
    </row>
    <row r="8" spans="1:6" s="96" customFormat="1" ht="13.15" customHeight="1">
      <c r="A8" s="98"/>
      <c r="B8" s="277" t="s">
        <v>276</v>
      </c>
      <c r="C8" s="277"/>
      <c r="D8" s="277"/>
      <c r="E8" s="277"/>
      <c r="F8" s="277"/>
    </row>
    <row r="9" spans="1:6" s="96" customFormat="1" ht="13.15" customHeight="1">
      <c r="A9" s="97"/>
      <c r="B9" s="97"/>
      <c r="C9" s="97"/>
      <c r="D9" s="97"/>
      <c r="E9" s="97"/>
      <c r="F9" s="97"/>
    </row>
    <row r="10" spans="1:6" s="96" customFormat="1">
      <c r="A10" s="77" t="s">
        <v>277</v>
      </c>
      <c r="B10" s="77"/>
      <c r="C10" s="271"/>
      <c r="D10" s="271"/>
      <c r="E10" s="271"/>
      <c r="F10" s="271"/>
    </row>
    <row r="11" spans="1:6" s="102" customFormat="1" ht="12.75" customHeight="1">
      <c r="A11" s="272" t="s">
        <v>3</v>
      </c>
      <c r="B11" s="272" t="s">
        <v>4</v>
      </c>
      <c r="C11" s="272" t="s">
        <v>5</v>
      </c>
      <c r="D11" s="272" t="s">
        <v>6</v>
      </c>
      <c r="E11" s="274" t="s">
        <v>97</v>
      </c>
      <c r="F11" s="275"/>
    </row>
    <row r="12" spans="1:6" s="102" customFormat="1" ht="34.5" customHeight="1">
      <c r="A12" s="273"/>
      <c r="B12" s="273"/>
      <c r="C12" s="273"/>
      <c r="D12" s="273"/>
      <c r="E12" s="65" t="s">
        <v>98</v>
      </c>
      <c r="F12" s="65" t="s">
        <v>8</v>
      </c>
    </row>
    <row r="13" spans="1:6" s="103" customFormat="1">
      <c r="A13" s="197">
        <v>1</v>
      </c>
      <c r="B13" s="198">
        <v>2</v>
      </c>
      <c r="C13" s="198">
        <v>3</v>
      </c>
      <c r="D13" s="198">
        <v>4</v>
      </c>
      <c r="E13" s="198">
        <v>5</v>
      </c>
      <c r="F13" s="198">
        <v>6</v>
      </c>
    </row>
    <row r="14" spans="1:6">
      <c r="A14" s="281"/>
      <c r="B14" s="282"/>
      <c r="C14" s="282"/>
      <c r="D14" s="282"/>
      <c r="E14" s="282"/>
      <c r="F14" s="283"/>
    </row>
    <row r="15" spans="1:6" s="96" customFormat="1">
      <c r="A15" s="199"/>
      <c r="B15" s="200"/>
      <c r="C15" s="280" t="s">
        <v>1826</v>
      </c>
      <c r="D15" s="280"/>
      <c r="E15" s="200"/>
      <c r="F15" s="201"/>
    </row>
    <row r="16" spans="1:6" s="66" customFormat="1" outlineLevel="1">
      <c r="A16" s="199"/>
      <c r="B16" s="200"/>
      <c r="C16" s="280" t="s">
        <v>1870</v>
      </c>
      <c r="D16" s="280"/>
      <c r="E16" s="200"/>
      <c r="F16" s="201"/>
    </row>
    <row r="17" spans="1:6" s="96" customFormat="1">
      <c r="A17" s="202" t="s">
        <v>0</v>
      </c>
      <c r="B17" s="203" t="s">
        <v>1731</v>
      </c>
      <c r="C17" s="203" t="s">
        <v>1732</v>
      </c>
      <c r="D17" s="204" t="s">
        <v>309</v>
      </c>
      <c r="E17" s="269">
        <v>7.0800000000000002E-2</v>
      </c>
      <c r="F17" s="270"/>
    </row>
    <row r="18" spans="1:6" s="66" customFormat="1" outlineLevel="1">
      <c r="A18" s="205" t="s">
        <v>99</v>
      </c>
      <c r="B18" s="206" t="s">
        <v>0</v>
      </c>
      <c r="C18" s="207" t="s">
        <v>86</v>
      </c>
      <c r="D18" s="206" t="s">
        <v>10</v>
      </c>
      <c r="E18" s="208">
        <v>103.91</v>
      </c>
      <c r="F18" s="208">
        <v>7.3567999999999998</v>
      </c>
    </row>
    <row r="19" spans="1:6" s="96" customFormat="1">
      <c r="A19" s="202" t="s">
        <v>15</v>
      </c>
      <c r="B19" s="203" t="s">
        <v>1733</v>
      </c>
      <c r="C19" s="203" t="s">
        <v>1734</v>
      </c>
      <c r="D19" s="204" t="s">
        <v>309</v>
      </c>
      <c r="E19" s="269">
        <v>0.42599999999999999</v>
      </c>
      <c r="F19" s="270"/>
    </row>
    <row r="20" spans="1:6" s="66" customFormat="1" outlineLevel="1">
      <c r="A20" s="205" t="s">
        <v>493</v>
      </c>
      <c r="B20" s="206" t="s">
        <v>0</v>
      </c>
      <c r="C20" s="207" t="s">
        <v>86</v>
      </c>
      <c r="D20" s="206" t="s">
        <v>10</v>
      </c>
      <c r="E20" s="208">
        <v>69.87</v>
      </c>
      <c r="F20" s="208">
        <v>29.764600000000002</v>
      </c>
    </row>
    <row r="21" spans="1:6" s="67" customFormat="1" outlineLevel="1">
      <c r="A21" s="209" t="s">
        <v>1720</v>
      </c>
      <c r="B21" s="210" t="s">
        <v>11</v>
      </c>
      <c r="C21" s="211" t="s">
        <v>312</v>
      </c>
      <c r="D21" s="210" t="s">
        <v>10</v>
      </c>
      <c r="E21" s="212">
        <v>1.44</v>
      </c>
      <c r="F21" s="212">
        <v>0.61343999999999999</v>
      </c>
    </row>
    <row r="22" spans="1:6" s="68" customFormat="1" outlineLevel="1">
      <c r="A22" s="213" t="s">
        <v>1726</v>
      </c>
      <c r="B22" s="214" t="s">
        <v>765</v>
      </c>
      <c r="C22" s="215" t="s">
        <v>766</v>
      </c>
      <c r="D22" s="214" t="s">
        <v>313</v>
      </c>
      <c r="E22" s="216">
        <v>1.44</v>
      </c>
      <c r="F22" s="216">
        <v>0.61343999999999999</v>
      </c>
    </row>
    <row r="23" spans="1:6" s="67" customFormat="1" outlineLevel="1">
      <c r="A23" s="217" t="s">
        <v>1727</v>
      </c>
      <c r="B23" s="218" t="s">
        <v>12</v>
      </c>
      <c r="C23" s="219" t="s">
        <v>13</v>
      </c>
      <c r="D23" s="218" t="s">
        <v>14</v>
      </c>
      <c r="E23" s="220">
        <v>5.2</v>
      </c>
      <c r="F23" s="220">
        <v>2.2151999999999998</v>
      </c>
    </row>
    <row r="24" spans="1:6" s="96" customFormat="1">
      <c r="A24" s="202" t="s">
        <v>11</v>
      </c>
      <c r="B24" s="203" t="s">
        <v>1871</v>
      </c>
      <c r="C24" s="203" t="s">
        <v>2020</v>
      </c>
      <c r="D24" s="204" t="s">
        <v>16</v>
      </c>
      <c r="E24" s="269">
        <v>3.22</v>
      </c>
      <c r="F24" s="270"/>
    </row>
    <row r="25" spans="1:6" s="66" customFormat="1" outlineLevel="1">
      <c r="A25" s="205" t="s">
        <v>496</v>
      </c>
      <c r="B25" s="206" t="s">
        <v>0</v>
      </c>
      <c r="C25" s="207" t="s">
        <v>86</v>
      </c>
      <c r="D25" s="206" t="s">
        <v>10</v>
      </c>
      <c r="E25" s="208">
        <v>9.59</v>
      </c>
      <c r="F25" s="208">
        <v>30.879799999999999</v>
      </c>
    </row>
    <row r="26" spans="1:6" s="96" customFormat="1">
      <c r="A26" s="209" t="s">
        <v>497</v>
      </c>
      <c r="B26" s="210" t="s">
        <v>11</v>
      </c>
      <c r="C26" s="211" t="s">
        <v>312</v>
      </c>
      <c r="D26" s="210" t="s">
        <v>10</v>
      </c>
      <c r="E26" s="212">
        <v>2.84</v>
      </c>
      <c r="F26" s="212">
        <v>9.1448</v>
      </c>
    </row>
    <row r="27" spans="1:6" s="96" customFormat="1" ht="24">
      <c r="A27" s="213" t="s">
        <v>1713</v>
      </c>
      <c r="B27" s="214" t="s">
        <v>380</v>
      </c>
      <c r="C27" s="215" t="s">
        <v>368</v>
      </c>
      <c r="D27" s="214" t="s">
        <v>313</v>
      </c>
      <c r="E27" s="216">
        <v>2.84</v>
      </c>
      <c r="F27" s="216">
        <v>9.1448</v>
      </c>
    </row>
    <row r="28" spans="1:6" s="66" customFormat="1" ht="24" outlineLevel="1">
      <c r="A28" s="221" t="s">
        <v>1718</v>
      </c>
      <c r="B28" s="222" t="s">
        <v>1737</v>
      </c>
      <c r="C28" s="223" t="s">
        <v>1738</v>
      </c>
      <c r="D28" s="222" t="s">
        <v>313</v>
      </c>
      <c r="E28" s="224">
        <v>5.68</v>
      </c>
      <c r="F28" s="224">
        <v>18.2896</v>
      </c>
    </row>
    <row r="29" spans="1:6" s="66" customFormat="1" ht="38.25" outlineLevel="1">
      <c r="A29" s="202" t="s">
        <v>17</v>
      </c>
      <c r="B29" s="203" t="s">
        <v>2021</v>
      </c>
      <c r="C29" s="203" t="s">
        <v>2022</v>
      </c>
      <c r="D29" s="204" t="s">
        <v>2023</v>
      </c>
      <c r="E29" s="269">
        <v>0.42599999999999999</v>
      </c>
      <c r="F29" s="270"/>
    </row>
    <row r="30" spans="1:6" s="67" customFormat="1" outlineLevel="1">
      <c r="A30" s="205" t="s">
        <v>366</v>
      </c>
      <c r="B30" s="206" t="s">
        <v>0</v>
      </c>
      <c r="C30" s="207" t="s">
        <v>86</v>
      </c>
      <c r="D30" s="206" t="s">
        <v>10</v>
      </c>
      <c r="E30" s="208">
        <v>24.65</v>
      </c>
      <c r="F30" s="208">
        <v>10.5009</v>
      </c>
    </row>
    <row r="31" spans="1:6" s="68" customFormat="1" outlineLevel="1">
      <c r="A31" s="209" t="s">
        <v>367</v>
      </c>
      <c r="B31" s="210" t="s">
        <v>11</v>
      </c>
      <c r="C31" s="211" t="s">
        <v>312</v>
      </c>
      <c r="D31" s="210" t="s">
        <v>10</v>
      </c>
      <c r="E31" s="212">
        <v>0.06</v>
      </c>
      <c r="F31" s="212">
        <v>2.5559999999999999E-2</v>
      </c>
    </row>
    <row r="32" spans="1:6" s="68" customFormat="1" outlineLevel="1">
      <c r="A32" s="213" t="s">
        <v>1719</v>
      </c>
      <c r="B32" s="214" t="s">
        <v>765</v>
      </c>
      <c r="C32" s="215" t="s">
        <v>766</v>
      </c>
      <c r="D32" s="214" t="s">
        <v>313</v>
      </c>
      <c r="E32" s="216">
        <v>0.06</v>
      </c>
      <c r="F32" s="216">
        <v>2.5559999999999999E-2</v>
      </c>
    </row>
    <row r="33" spans="1:6" s="67" customFormat="1" outlineLevel="1">
      <c r="A33" s="217" t="s">
        <v>2024</v>
      </c>
      <c r="B33" s="218" t="s">
        <v>220</v>
      </c>
      <c r="C33" s="219" t="s">
        <v>221</v>
      </c>
      <c r="D33" s="218" t="s">
        <v>14</v>
      </c>
      <c r="E33" s="220">
        <v>0.12</v>
      </c>
      <c r="F33" s="220">
        <v>5.1119999999999999E-2</v>
      </c>
    </row>
    <row r="34" spans="1:6" s="67" customFormat="1" ht="25.5" outlineLevel="1">
      <c r="A34" s="202" t="s">
        <v>18</v>
      </c>
      <c r="B34" s="203" t="s">
        <v>1735</v>
      </c>
      <c r="C34" s="203" t="s">
        <v>1736</v>
      </c>
      <c r="D34" s="204" t="s">
        <v>309</v>
      </c>
      <c r="E34" s="269">
        <v>1.5149999999999999</v>
      </c>
      <c r="F34" s="270"/>
    </row>
    <row r="35" spans="1:6" s="67" customFormat="1" outlineLevel="1">
      <c r="A35" s="205" t="s">
        <v>504</v>
      </c>
      <c r="B35" s="206" t="s">
        <v>0</v>
      </c>
      <c r="C35" s="207" t="s">
        <v>86</v>
      </c>
      <c r="D35" s="206" t="s">
        <v>10</v>
      </c>
      <c r="E35" s="208">
        <v>74.3</v>
      </c>
      <c r="F35" s="208">
        <v>112.5645</v>
      </c>
    </row>
    <row r="36" spans="1:6" s="67" customFormat="1" outlineLevel="1">
      <c r="A36" s="209" t="s">
        <v>505</v>
      </c>
      <c r="B36" s="210" t="s">
        <v>11</v>
      </c>
      <c r="C36" s="211" t="s">
        <v>312</v>
      </c>
      <c r="D36" s="210" t="s">
        <v>10</v>
      </c>
      <c r="E36" s="212">
        <v>1.99</v>
      </c>
      <c r="F36" s="212">
        <v>3.0148999999999999</v>
      </c>
    </row>
    <row r="37" spans="1:6" s="67" customFormat="1" ht="24" outlineLevel="1">
      <c r="A37" s="213" t="s">
        <v>1739</v>
      </c>
      <c r="B37" s="214" t="s">
        <v>1716</v>
      </c>
      <c r="C37" s="215" t="s">
        <v>368</v>
      </c>
      <c r="D37" s="214" t="s">
        <v>313</v>
      </c>
      <c r="E37" s="216">
        <v>1.64</v>
      </c>
      <c r="F37" s="216">
        <v>2.4845999999999999</v>
      </c>
    </row>
    <row r="38" spans="1:6" s="67" customFormat="1" ht="24" outlineLevel="1">
      <c r="A38" s="221" t="s">
        <v>1872</v>
      </c>
      <c r="B38" s="222" t="s">
        <v>1737</v>
      </c>
      <c r="C38" s="223" t="s">
        <v>1738</v>
      </c>
      <c r="D38" s="222" t="s">
        <v>313</v>
      </c>
      <c r="E38" s="224">
        <v>3.28</v>
      </c>
      <c r="F38" s="224">
        <v>4.9691999999999998</v>
      </c>
    </row>
    <row r="39" spans="1:6" s="96" customFormat="1">
      <c r="A39" s="221" t="s">
        <v>2025</v>
      </c>
      <c r="B39" s="222" t="s">
        <v>765</v>
      </c>
      <c r="C39" s="223" t="s">
        <v>766</v>
      </c>
      <c r="D39" s="222" t="s">
        <v>313</v>
      </c>
      <c r="E39" s="224">
        <v>0.35</v>
      </c>
      <c r="F39" s="224">
        <v>0.53025</v>
      </c>
    </row>
    <row r="40" spans="1:6" s="96" customFormat="1" ht="25.5" customHeight="1">
      <c r="A40" s="199"/>
      <c r="B40" s="200"/>
      <c r="C40" s="280" t="s">
        <v>1873</v>
      </c>
      <c r="D40" s="280"/>
      <c r="E40" s="200"/>
      <c r="F40" s="201"/>
    </row>
    <row r="41" spans="1:6" s="96" customFormat="1">
      <c r="A41" s="202" t="s">
        <v>19</v>
      </c>
      <c r="B41" s="203" t="s">
        <v>1731</v>
      </c>
      <c r="C41" s="203" t="s">
        <v>1732</v>
      </c>
      <c r="D41" s="204" t="s">
        <v>309</v>
      </c>
      <c r="E41" s="269">
        <v>9.1499999999999998E-2</v>
      </c>
      <c r="F41" s="270"/>
    </row>
    <row r="42" spans="1:6" s="96" customFormat="1">
      <c r="A42" s="205" t="s">
        <v>508</v>
      </c>
      <c r="B42" s="206" t="s">
        <v>0</v>
      </c>
      <c r="C42" s="207" t="s">
        <v>86</v>
      </c>
      <c r="D42" s="206" t="s">
        <v>10</v>
      </c>
      <c r="E42" s="208">
        <v>103.91</v>
      </c>
      <c r="F42" s="208">
        <v>9.5077999999999996</v>
      </c>
    </row>
    <row r="43" spans="1:6" s="66" customFormat="1" outlineLevel="1">
      <c r="A43" s="202" t="s">
        <v>20</v>
      </c>
      <c r="B43" s="203" t="s">
        <v>1733</v>
      </c>
      <c r="C43" s="203" t="s">
        <v>1734</v>
      </c>
      <c r="D43" s="204" t="s">
        <v>309</v>
      </c>
      <c r="E43" s="269">
        <v>0.72299999999999998</v>
      </c>
      <c r="F43" s="270"/>
    </row>
    <row r="44" spans="1:6" s="96" customFormat="1">
      <c r="A44" s="205" t="s">
        <v>512</v>
      </c>
      <c r="B44" s="206" t="s">
        <v>0</v>
      </c>
      <c r="C44" s="207" t="s">
        <v>86</v>
      </c>
      <c r="D44" s="206" t="s">
        <v>10</v>
      </c>
      <c r="E44" s="208">
        <v>69.87</v>
      </c>
      <c r="F44" s="208">
        <v>50.515999999999998</v>
      </c>
    </row>
    <row r="45" spans="1:6" s="66" customFormat="1" outlineLevel="1">
      <c r="A45" s="209" t="s">
        <v>2026</v>
      </c>
      <c r="B45" s="210" t="s">
        <v>11</v>
      </c>
      <c r="C45" s="211" t="s">
        <v>312</v>
      </c>
      <c r="D45" s="210" t="s">
        <v>10</v>
      </c>
      <c r="E45" s="212">
        <v>1.44</v>
      </c>
      <c r="F45" s="212">
        <v>1.0410999999999999</v>
      </c>
    </row>
    <row r="46" spans="1:6" s="67" customFormat="1" outlineLevel="1">
      <c r="A46" s="213" t="s">
        <v>2027</v>
      </c>
      <c r="B46" s="214" t="s">
        <v>765</v>
      </c>
      <c r="C46" s="215" t="s">
        <v>766</v>
      </c>
      <c r="D46" s="214" t="s">
        <v>313</v>
      </c>
      <c r="E46" s="216">
        <v>1.44</v>
      </c>
      <c r="F46" s="216">
        <v>1.0410999999999999</v>
      </c>
    </row>
    <row r="47" spans="1:6" s="68" customFormat="1" outlineLevel="1">
      <c r="A47" s="217" t="s">
        <v>2028</v>
      </c>
      <c r="B47" s="218" t="s">
        <v>12</v>
      </c>
      <c r="C47" s="219" t="s">
        <v>13</v>
      </c>
      <c r="D47" s="218" t="s">
        <v>14</v>
      </c>
      <c r="E47" s="220">
        <v>5.2</v>
      </c>
      <c r="F47" s="220">
        <v>3.7595999999999998</v>
      </c>
    </row>
    <row r="48" spans="1:6" s="68" customFormat="1" outlineLevel="1">
      <c r="A48" s="202" t="s">
        <v>21</v>
      </c>
      <c r="B48" s="203" t="s">
        <v>1871</v>
      </c>
      <c r="C48" s="203" t="s">
        <v>2020</v>
      </c>
      <c r="D48" s="204" t="s">
        <v>16</v>
      </c>
      <c r="E48" s="269">
        <v>3.97</v>
      </c>
      <c r="F48" s="270"/>
    </row>
    <row r="49" spans="1:6" s="68" customFormat="1" outlineLevel="1">
      <c r="A49" s="205" t="s">
        <v>515</v>
      </c>
      <c r="B49" s="206" t="s">
        <v>0</v>
      </c>
      <c r="C49" s="207" t="s">
        <v>86</v>
      </c>
      <c r="D49" s="206" t="s">
        <v>10</v>
      </c>
      <c r="E49" s="208">
        <v>9.59</v>
      </c>
      <c r="F49" s="208">
        <v>38.072299999999998</v>
      </c>
    </row>
    <row r="50" spans="1:6" s="68" customFormat="1" outlineLevel="1">
      <c r="A50" s="209" t="s">
        <v>516</v>
      </c>
      <c r="B50" s="210" t="s">
        <v>11</v>
      </c>
      <c r="C50" s="211" t="s">
        <v>312</v>
      </c>
      <c r="D50" s="210" t="s">
        <v>10</v>
      </c>
      <c r="E50" s="212">
        <v>2.84</v>
      </c>
      <c r="F50" s="212">
        <v>11.274800000000001</v>
      </c>
    </row>
    <row r="51" spans="1:6" s="67" customFormat="1" ht="24" outlineLevel="1">
      <c r="A51" s="213" t="s">
        <v>517</v>
      </c>
      <c r="B51" s="214" t="s">
        <v>380</v>
      </c>
      <c r="C51" s="215" t="s">
        <v>368</v>
      </c>
      <c r="D51" s="214" t="s">
        <v>313</v>
      </c>
      <c r="E51" s="216">
        <v>2.84</v>
      </c>
      <c r="F51" s="216">
        <v>11.274800000000001</v>
      </c>
    </row>
    <row r="52" spans="1:6" s="67" customFormat="1" ht="24" outlineLevel="1">
      <c r="A52" s="221" t="s">
        <v>518</v>
      </c>
      <c r="B52" s="222" t="s">
        <v>1737</v>
      </c>
      <c r="C52" s="223" t="s">
        <v>1738</v>
      </c>
      <c r="D52" s="222" t="s">
        <v>313</v>
      </c>
      <c r="E52" s="224">
        <v>5.68</v>
      </c>
      <c r="F52" s="224">
        <v>22.549600000000002</v>
      </c>
    </row>
    <row r="53" spans="1:6" s="67" customFormat="1" ht="38.25" outlineLevel="1">
      <c r="A53" s="202" t="s">
        <v>25</v>
      </c>
      <c r="B53" s="203" t="s">
        <v>2021</v>
      </c>
      <c r="C53" s="203" t="s">
        <v>2022</v>
      </c>
      <c r="D53" s="204" t="s">
        <v>2023</v>
      </c>
      <c r="E53" s="269">
        <v>0.56320000000000003</v>
      </c>
      <c r="F53" s="270"/>
    </row>
    <row r="54" spans="1:6" s="67" customFormat="1" outlineLevel="1">
      <c r="A54" s="205" t="s">
        <v>320</v>
      </c>
      <c r="B54" s="206" t="s">
        <v>0</v>
      </c>
      <c r="C54" s="207" t="s">
        <v>86</v>
      </c>
      <c r="D54" s="206" t="s">
        <v>10</v>
      </c>
      <c r="E54" s="208">
        <v>24.65</v>
      </c>
      <c r="F54" s="208">
        <v>13.882899999999999</v>
      </c>
    </row>
    <row r="55" spans="1:6" s="67" customFormat="1" outlineLevel="1">
      <c r="A55" s="209" t="s">
        <v>321</v>
      </c>
      <c r="B55" s="210" t="s">
        <v>11</v>
      </c>
      <c r="C55" s="211" t="s">
        <v>312</v>
      </c>
      <c r="D55" s="210" t="s">
        <v>10</v>
      </c>
      <c r="E55" s="212">
        <v>0.06</v>
      </c>
      <c r="F55" s="212">
        <v>3.3792000000000003E-2</v>
      </c>
    </row>
    <row r="56" spans="1:6" s="67" customFormat="1" outlineLevel="1">
      <c r="A56" s="213" t="s">
        <v>1741</v>
      </c>
      <c r="B56" s="214" t="s">
        <v>765</v>
      </c>
      <c r="C56" s="215" t="s">
        <v>766</v>
      </c>
      <c r="D56" s="214" t="s">
        <v>313</v>
      </c>
      <c r="E56" s="216">
        <v>0.06</v>
      </c>
      <c r="F56" s="216">
        <v>3.3792000000000003E-2</v>
      </c>
    </row>
    <row r="57" spans="1:6" s="67" customFormat="1" outlineLevel="1">
      <c r="A57" s="217" t="s">
        <v>1742</v>
      </c>
      <c r="B57" s="218" t="s">
        <v>220</v>
      </c>
      <c r="C57" s="219" t="s">
        <v>221</v>
      </c>
      <c r="D57" s="218" t="s">
        <v>14</v>
      </c>
      <c r="E57" s="220">
        <v>0.12</v>
      </c>
      <c r="F57" s="220">
        <v>6.7584000000000005E-2</v>
      </c>
    </row>
    <row r="58" spans="1:6" s="96" customFormat="1" ht="25.5">
      <c r="A58" s="202" t="s">
        <v>26</v>
      </c>
      <c r="B58" s="203" t="s">
        <v>1735</v>
      </c>
      <c r="C58" s="203" t="s">
        <v>1736</v>
      </c>
      <c r="D58" s="204" t="s">
        <v>309</v>
      </c>
      <c r="E58" s="269">
        <v>1.8565</v>
      </c>
      <c r="F58" s="270"/>
    </row>
    <row r="59" spans="1:6" s="66" customFormat="1" outlineLevel="1">
      <c r="A59" s="205" t="s">
        <v>526</v>
      </c>
      <c r="B59" s="206" t="s">
        <v>0</v>
      </c>
      <c r="C59" s="207" t="s">
        <v>86</v>
      </c>
      <c r="D59" s="206" t="s">
        <v>10</v>
      </c>
      <c r="E59" s="208">
        <v>74.3</v>
      </c>
      <c r="F59" s="208">
        <v>137.93799999999999</v>
      </c>
    </row>
    <row r="60" spans="1:6" s="96" customFormat="1">
      <c r="A60" s="209" t="s">
        <v>527</v>
      </c>
      <c r="B60" s="210" t="s">
        <v>11</v>
      </c>
      <c r="C60" s="211" t="s">
        <v>312</v>
      </c>
      <c r="D60" s="210" t="s">
        <v>10</v>
      </c>
      <c r="E60" s="212">
        <v>1.99</v>
      </c>
      <c r="F60" s="212">
        <v>3.6943999999999999</v>
      </c>
    </row>
    <row r="61" spans="1:6" s="66" customFormat="1" ht="24" outlineLevel="1">
      <c r="A61" s="213" t="s">
        <v>528</v>
      </c>
      <c r="B61" s="214" t="s">
        <v>1716</v>
      </c>
      <c r="C61" s="215" t="s">
        <v>368</v>
      </c>
      <c r="D61" s="214" t="s">
        <v>313</v>
      </c>
      <c r="E61" s="216">
        <v>1.64</v>
      </c>
      <c r="F61" s="216">
        <v>3.0447000000000002</v>
      </c>
    </row>
    <row r="62" spans="1:6" s="67" customFormat="1" ht="24" outlineLevel="1">
      <c r="A62" s="221" t="s">
        <v>531</v>
      </c>
      <c r="B62" s="222" t="s">
        <v>1737</v>
      </c>
      <c r="C62" s="223" t="s">
        <v>1738</v>
      </c>
      <c r="D62" s="222" t="s">
        <v>313</v>
      </c>
      <c r="E62" s="224">
        <v>3.28</v>
      </c>
      <c r="F62" s="224">
        <v>6.0892999999999997</v>
      </c>
    </row>
    <row r="63" spans="1:6" s="68" customFormat="1" outlineLevel="1">
      <c r="A63" s="221" t="s">
        <v>534</v>
      </c>
      <c r="B63" s="222" t="s">
        <v>765</v>
      </c>
      <c r="C63" s="223" t="s">
        <v>766</v>
      </c>
      <c r="D63" s="222" t="s">
        <v>313</v>
      </c>
      <c r="E63" s="224">
        <v>0.35</v>
      </c>
      <c r="F63" s="224">
        <v>0.64977499999999999</v>
      </c>
    </row>
    <row r="64" spans="1:6" s="68" customFormat="1" outlineLevel="1">
      <c r="A64" s="199"/>
      <c r="B64" s="200"/>
      <c r="C64" s="280" t="s">
        <v>1874</v>
      </c>
      <c r="D64" s="280"/>
      <c r="E64" s="200"/>
      <c r="F64" s="201"/>
    </row>
    <row r="65" spans="1:6" s="68" customFormat="1" outlineLevel="1">
      <c r="A65" s="202" t="s">
        <v>27</v>
      </c>
      <c r="B65" s="203" t="s">
        <v>1731</v>
      </c>
      <c r="C65" s="203" t="s">
        <v>1732</v>
      </c>
      <c r="D65" s="204" t="s">
        <v>309</v>
      </c>
      <c r="E65" s="269">
        <v>0.15390000000000001</v>
      </c>
      <c r="F65" s="270"/>
    </row>
    <row r="66" spans="1:6" s="67" customFormat="1" outlineLevel="1">
      <c r="A66" s="205" t="s">
        <v>323</v>
      </c>
      <c r="B66" s="206" t="s">
        <v>0</v>
      </c>
      <c r="C66" s="207" t="s">
        <v>86</v>
      </c>
      <c r="D66" s="206" t="s">
        <v>10</v>
      </c>
      <c r="E66" s="208">
        <v>103.91</v>
      </c>
      <c r="F66" s="208">
        <v>15.9917</v>
      </c>
    </row>
    <row r="67" spans="1:6" s="67" customFormat="1" outlineLevel="1">
      <c r="A67" s="202" t="s">
        <v>28</v>
      </c>
      <c r="B67" s="203" t="s">
        <v>2029</v>
      </c>
      <c r="C67" s="203" t="s">
        <v>2030</v>
      </c>
      <c r="D67" s="204" t="s">
        <v>309</v>
      </c>
      <c r="E67" s="269">
        <v>2.6315</v>
      </c>
      <c r="F67" s="270"/>
    </row>
    <row r="68" spans="1:6" s="67" customFormat="1" outlineLevel="1">
      <c r="A68" s="205" t="s">
        <v>1714</v>
      </c>
      <c r="B68" s="206" t="s">
        <v>0</v>
      </c>
      <c r="C68" s="207" t="s">
        <v>86</v>
      </c>
      <c r="D68" s="206" t="s">
        <v>10</v>
      </c>
      <c r="E68" s="208">
        <v>28.54</v>
      </c>
      <c r="F68" s="208">
        <v>75.102999999999994</v>
      </c>
    </row>
    <row r="69" spans="1:6" s="67" customFormat="1" outlineLevel="1">
      <c r="A69" s="209" t="s">
        <v>1715</v>
      </c>
      <c r="B69" s="210" t="s">
        <v>11</v>
      </c>
      <c r="C69" s="211" t="s">
        <v>312</v>
      </c>
      <c r="D69" s="210" t="s">
        <v>10</v>
      </c>
      <c r="E69" s="212">
        <v>5.58</v>
      </c>
      <c r="F69" s="212">
        <v>14.6838</v>
      </c>
    </row>
    <row r="70" spans="1:6" ht="24">
      <c r="A70" s="213" t="s">
        <v>1728</v>
      </c>
      <c r="B70" s="214" t="s">
        <v>380</v>
      </c>
      <c r="C70" s="215" t="s">
        <v>368</v>
      </c>
      <c r="D70" s="214" t="s">
        <v>313</v>
      </c>
      <c r="E70" s="216">
        <v>5.58</v>
      </c>
      <c r="F70" s="216">
        <v>14.6838</v>
      </c>
    </row>
    <row r="71" spans="1:6" ht="24">
      <c r="A71" s="221" t="s">
        <v>1729</v>
      </c>
      <c r="B71" s="222" t="s">
        <v>1737</v>
      </c>
      <c r="C71" s="223" t="s">
        <v>1738</v>
      </c>
      <c r="D71" s="222" t="s">
        <v>313</v>
      </c>
      <c r="E71" s="224">
        <v>11.16</v>
      </c>
      <c r="F71" s="224">
        <v>29.3675</v>
      </c>
    </row>
    <row r="72" spans="1:6" ht="25.5">
      <c r="A72" s="202" t="s">
        <v>29</v>
      </c>
      <c r="B72" s="203" t="s">
        <v>2031</v>
      </c>
      <c r="C72" s="203" t="s">
        <v>2032</v>
      </c>
      <c r="D72" s="204" t="s">
        <v>309</v>
      </c>
      <c r="E72" s="269">
        <v>2.6315</v>
      </c>
      <c r="F72" s="270"/>
    </row>
    <row r="73" spans="1:6">
      <c r="A73" s="205" t="s">
        <v>1721</v>
      </c>
      <c r="B73" s="206" t="s">
        <v>0</v>
      </c>
      <c r="C73" s="207" t="s">
        <v>86</v>
      </c>
      <c r="D73" s="206" t="s">
        <v>10</v>
      </c>
      <c r="E73" s="208">
        <v>17.5</v>
      </c>
      <c r="F73" s="208">
        <v>46.051299999999998</v>
      </c>
    </row>
    <row r="74" spans="1:6">
      <c r="A74" s="209" t="s">
        <v>1724</v>
      </c>
      <c r="B74" s="210" t="s">
        <v>11</v>
      </c>
      <c r="C74" s="211" t="s">
        <v>312</v>
      </c>
      <c r="D74" s="210" t="s">
        <v>10</v>
      </c>
      <c r="E74" s="212">
        <v>5.5</v>
      </c>
      <c r="F74" s="212">
        <v>14.4733</v>
      </c>
    </row>
    <row r="75" spans="1:6" ht="24">
      <c r="A75" s="213" t="s">
        <v>1743</v>
      </c>
      <c r="B75" s="214" t="s">
        <v>380</v>
      </c>
      <c r="C75" s="215" t="s">
        <v>368</v>
      </c>
      <c r="D75" s="214" t="s">
        <v>313</v>
      </c>
      <c r="E75" s="216">
        <v>5.5</v>
      </c>
      <c r="F75" s="216">
        <v>14.4733</v>
      </c>
    </row>
    <row r="76" spans="1:6" ht="24">
      <c r="A76" s="221" t="s">
        <v>1744</v>
      </c>
      <c r="B76" s="222" t="s">
        <v>1737</v>
      </c>
      <c r="C76" s="223" t="s">
        <v>1738</v>
      </c>
      <c r="D76" s="222" t="s">
        <v>313</v>
      </c>
      <c r="E76" s="224">
        <v>11</v>
      </c>
      <c r="F76" s="224">
        <v>28.9465</v>
      </c>
    </row>
    <row r="77" spans="1:6">
      <c r="A77" s="202" t="s">
        <v>32</v>
      </c>
      <c r="B77" s="203" t="s">
        <v>2033</v>
      </c>
      <c r="C77" s="203" t="s">
        <v>2034</v>
      </c>
      <c r="D77" s="204" t="s">
        <v>309</v>
      </c>
      <c r="E77" s="269">
        <v>2.6198000000000001</v>
      </c>
      <c r="F77" s="270"/>
    </row>
    <row r="78" spans="1:6">
      <c r="A78" s="205" t="s">
        <v>1725</v>
      </c>
      <c r="B78" s="206" t="s">
        <v>0</v>
      </c>
      <c r="C78" s="207" t="s">
        <v>86</v>
      </c>
      <c r="D78" s="206" t="s">
        <v>10</v>
      </c>
      <c r="E78" s="208">
        <v>20.8</v>
      </c>
      <c r="F78" s="208">
        <v>54.491799999999998</v>
      </c>
    </row>
    <row r="79" spans="1:6">
      <c r="A79" s="202" t="s">
        <v>33</v>
      </c>
      <c r="B79" s="203" t="s">
        <v>2033</v>
      </c>
      <c r="C79" s="203" t="s">
        <v>2035</v>
      </c>
      <c r="D79" s="204" t="s">
        <v>309</v>
      </c>
      <c r="E79" s="269">
        <v>3.4931000000000001</v>
      </c>
      <c r="F79" s="270"/>
    </row>
    <row r="80" spans="1:6">
      <c r="A80" s="205" t="s">
        <v>373</v>
      </c>
      <c r="B80" s="206" t="s">
        <v>0</v>
      </c>
      <c r="C80" s="207" t="s">
        <v>86</v>
      </c>
      <c r="D80" s="206" t="s">
        <v>10</v>
      </c>
      <c r="E80" s="208">
        <v>20.8</v>
      </c>
      <c r="F80" s="208">
        <v>72.656499999999994</v>
      </c>
    </row>
    <row r="81" spans="1:6" ht="13.5" customHeight="1">
      <c r="A81" s="202" t="s">
        <v>34</v>
      </c>
      <c r="B81" s="203" t="s">
        <v>2036</v>
      </c>
      <c r="C81" s="203" t="s">
        <v>2037</v>
      </c>
      <c r="D81" s="204" t="s">
        <v>309</v>
      </c>
      <c r="E81" s="269">
        <v>7.8914999999999997</v>
      </c>
      <c r="F81" s="270"/>
    </row>
    <row r="82" spans="1:6">
      <c r="A82" s="205" t="s">
        <v>1722</v>
      </c>
      <c r="B82" s="206" t="s">
        <v>0</v>
      </c>
      <c r="C82" s="207" t="s">
        <v>86</v>
      </c>
      <c r="D82" s="206" t="s">
        <v>10</v>
      </c>
      <c r="E82" s="208">
        <v>17.41</v>
      </c>
      <c r="F82" s="208">
        <v>137.39099999999999</v>
      </c>
    </row>
    <row r="83" spans="1:6">
      <c r="A83" s="213" t="s">
        <v>1723</v>
      </c>
      <c r="B83" s="214" t="s">
        <v>1842</v>
      </c>
      <c r="C83" s="215" t="s">
        <v>1843</v>
      </c>
      <c r="D83" s="214" t="s">
        <v>313</v>
      </c>
      <c r="E83" s="216">
        <v>0.84</v>
      </c>
      <c r="F83" s="216">
        <v>6.6288999999999998</v>
      </c>
    </row>
    <row r="84" spans="1:6">
      <c r="A84" s="217" t="s">
        <v>1730</v>
      </c>
      <c r="B84" s="218" t="s">
        <v>12</v>
      </c>
      <c r="C84" s="219" t="s">
        <v>13</v>
      </c>
      <c r="D84" s="218" t="s">
        <v>14</v>
      </c>
      <c r="E84" s="220">
        <v>0.78</v>
      </c>
      <c r="F84" s="220">
        <v>6.1554000000000002</v>
      </c>
    </row>
    <row r="85" spans="1:6" ht="25.5">
      <c r="A85" s="202" t="s">
        <v>37</v>
      </c>
      <c r="B85" s="203" t="s">
        <v>2038</v>
      </c>
      <c r="C85" s="203" t="s">
        <v>2039</v>
      </c>
      <c r="D85" s="204" t="s">
        <v>278</v>
      </c>
      <c r="E85" s="269">
        <v>2.25</v>
      </c>
      <c r="F85" s="270"/>
    </row>
    <row r="86" spans="1:6">
      <c r="A86" s="205" t="s">
        <v>1717</v>
      </c>
      <c r="B86" s="206" t="s">
        <v>0</v>
      </c>
      <c r="C86" s="207" t="s">
        <v>86</v>
      </c>
      <c r="D86" s="206" t="s">
        <v>10</v>
      </c>
      <c r="E86" s="208">
        <v>9.1</v>
      </c>
      <c r="F86" s="208">
        <v>20.475000000000001</v>
      </c>
    </row>
    <row r="87" spans="1:6">
      <c r="A87" s="213" t="s">
        <v>1875</v>
      </c>
      <c r="B87" s="214" t="s">
        <v>1842</v>
      </c>
      <c r="C87" s="215" t="s">
        <v>1843</v>
      </c>
      <c r="D87" s="214" t="s">
        <v>313</v>
      </c>
      <c r="E87" s="216">
        <v>0.12</v>
      </c>
      <c r="F87" s="216">
        <v>0.27</v>
      </c>
    </row>
    <row r="88" spans="1:6">
      <c r="A88" s="217" t="s">
        <v>1876</v>
      </c>
      <c r="B88" s="218" t="s">
        <v>12</v>
      </c>
      <c r="C88" s="219" t="s">
        <v>13</v>
      </c>
      <c r="D88" s="218" t="s">
        <v>14</v>
      </c>
      <c r="E88" s="220">
        <v>0.12</v>
      </c>
      <c r="F88" s="220">
        <v>0.27</v>
      </c>
    </row>
    <row r="89" spans="1:6" ht="25.5">
      <c r="A89" s="202" t="s">
        <v>40</v>
      </c>
      <c r="B89" s="203" t="s">
        <v>2040</v>
      </c>
      <c r="C89" s="203" t="s">
        <v>2041</v>
      </c>
      <c r="D89" s="204" t="s">
        <v>278</v>
      </c>
      <c r="E89" s="269">
        <v>2.1549999999999998</v>
      </c>
      <c r="F89" s="270"/>
    </row>
    <row r="90" spans="1:6">
      <c r="A90" s="205" t="s">
        <v>436</v>
      </c>
      <c r="B90" s="206" t="s">
        <v>0</v>
      </c>
      <c r="C90" s="207" t="s">
        <v>86</v>
      </c>
      <c r="D90" s="206" t="s">
        <v>10</v>
      </c>
      <c r="E90" s="208">
        <v>11.04</v>
      </c>
      <c r="F90" s="208">
        <v>23.7912</v>
      </c>
    </row>
    <row r="91" spans="1:6">
      <c r="A91" s="217" t="s">
        <v>437</v>
      </c>
      <c r="B91" s="218" t="s">
        <v>12</v>
      </c>
      <c r="C91" s="219" t="s">
        <v>13</v>
      </c>
      <c r="D91" s="218" t="s">
        <v>14</v>
      </c>
      <c r="E91" s="220">
        <v>0.32500000000000001</v>
      </c>
      <c r="F91" s="220">
        <v>0.70037499999999997</v>
      </c>
    </row>
    <row r="92" spans="1:6" ht="25.5">
      <c r="A92" s="202" t="s">
        <v>43</v>
      </c>
      <c r="B92" s="203" t="s">
        <v>2042</v>
      </c>
      <c r="C92" s="203" t="s">
        <v>2043</v>
      </c>
      <c r="D92" s="204" t="s">
        <v>14</v>
      </c>
      <c r="E92" s="269">
        <v>13.219200000000001</v>
      </c>
      <c r="F92" s="270"/>
    </row>
    <row r="93" spans="1:6">
      <c r="A93" s="205" t="s">
        <v>444</v>
      </c>
      <c r="B93" s="206" t="s">
        <v>0</v>
      </c>
      <c r="C93" s="207" t="s">
        <v>86</v>
      </c>
      <c r="D93" s="206" t="s">
        <v>10</v>
      </c>
      <c r="E93" s="208">
        <v>0.57769999999999999</v>
      </c>
      <c r="F93" s="208">
        <v>7.6367000000000003</v>
      </c>
    </row>
    <row r="94" spans="1:6">
      <c r="A94" s="209" t="s">
        <v>445</v>
      </c>
      <c r="B94" s="210" t="s">
        <v>11</v>
      </c>
      <c r="C94" s="211" t="s">
        <v>312</v>
      </c>
      <c r="D94" s="210" t="s">
        <v>10</v>
      </c>
      <c r="E94" s="212">
        <v>0.28999999999999998</v>
      </c>
      <c r="F94" s="212">
        <v>3.8336000000000001</v>
      </c>
    </row>
    <row r="95" spans="1:6">
      <c r="A95" s="213" t="s">
        <v>446</v>
      </c>
      <c r="B95" s="214" t="s">
        <v>523</v>
      </c>
      <c r="C95" s="215" t="s">
        <v>524</v>
      </c>
      <c r="D95" s="214" t="s">
        <v>313</v>
      </c>
      <c r="E95" s="216">
        <v>0.28999999999999998</v>
      </c>
      <c r="F95" s="216">
        <v>3.8336000000000001</v>
      </c>
    </row>
    <row r="96" spans="1:6" ht="25.5">
      <c r="A96" s="202" t="s">
        <v>84</v>
      </c>
      <c r="B96" s="203" t="s">
        <v>521</v>
      </c>
      <c r="C96" s="203" t="s">
        <v>522</v>
      </c>
      <c r="D96" s="204" t="s">
        <v>14</v>
      </c>
      <c r="E96" s="269">
        <v>13.219200000000001</v>
      </c>
      <c r="F96" s="270"/>
    </row>
    <row r="97" spans="1:6">
      <c r="A97" s="205" t="s">
        <v>448</v>
      </c>
      <c r="B97" s="206" t="s">
        <v>11</v>
      </c>
      <c r="C97" s="207" t="s">
        <v>312</v>
      </c>
      <c r="D97" s="206" t="s">
        <v>10</v>
      </c>
      <c r="E97" s="208">
        <v>0.1052</v>
      </c>
      <c r="F97" s="208">
        <v>1.3907</v>
      </c>
    </row>
    <row r="98" spans="1:6">
      <c r="A98" s="213" t="s">
        <v>449</v>
      </c>
      <c r="B98" s="214" t="s">
        <v>523</v>
      </c>
      <c r="C98" s="215" t="s">
        <v>524</v>
      </c>
      <c r="D98" s="214" t="s">
        <v>313</v>
      </c>
      <c r="E98" s="216">
        <v>0.1052</v>
      </c>
      <c r="F98" s="216">
        <v>1.3907</v>
      </c>
    </row>
    <row r="99" spans="1:6">
      <c r="A99" s="199"/>
      <c r="B99" s="200"/>
      <c r="C99" s="280" t="s">
        <v>1740</v>
      </c>
      <c r="D99" s="280"/>
      <c r="E99" s="200"/>
      <c r="F99" s="201"/>
    </row>
    <row r="100" spans="1:6">
      <c r="A100" s="199"/>
      <c r="B100" s="200"/>
      <c r="C100" s="280" t="s">
        <v>2044</v>
      </c>
      <c r="D100" s="280"/>
      <c r="E100" s="200"/>
      <c r="F100" s="201"/>
    </row>
    <row r="101" spans="1:6">
      <c r="A101" s="199"/>
      <c r="B101" s="200"/>
      <c r="C101" s="280" t="s">
        <v>1870</v>
      </c>
      <c r="D101" s="280"/>
      <c r="E101" s="200"/>
      <c r="F101" s="201"/>
    </row>
    <row r="102" spans="1:6" ht="63.75">
      <c r="A102" s="202" t="s">
        <v>328</v>
      </c>
      <c r="B102" s="203" t="s">
        <v>1755</v>
      </c>
      <c r="C102" s="203" t="s">
        <v>1756</v>
      </c>
      <c r="D102" s="204" t="s">
        <v>309</v>
      </c>
      <c r="E102" s="269">
        <v>0.42620000000000002</v>
      </c>
      <c r="F102" s="270"/>
    </row>
    <row r="103" spans="1:6">
      <c r="A103" s="205" t="s">
        <v>1765</v>
      </c>
      <c r="B103" s="206" t="s">
        <v>0</v>
      </c>
      <c r="C103" s="207" t="s">
        <v>86</v>
      </c>
      <c r="D103" s="206" t="s">
        <v>10</v>
      </c>
      <c r="E103" s="208">
        <v>155.30000000000001</v>
      </c>
      <c r="F103" s="208">
        <v>66.188900000000004</v>
      </c>
    </row>
    <row r="104" spans="1:6">
      <c r="A104" s="209" t="s">
        <v>1766</v>
      </c>
      <c r="B104" s="210" t="s">
        <v>11</v>
      </c>
      <c r="C104" s="211" t="s">
        <v>312</v>
      </c>
      <c r="D104" s="210" t="s">
        <v>10</v>
      </c>
      <c r="E104" s="212">
        <v>0.69</v>
      </c>
      <c r="F104" s="212">
        <v>0.29407800000000001</v>
      </c>
    </row>
    <row r="105" spans="1:6">
      <c r="A105" s="213" t="s">
        <v>1767</v>
      </c>
      <c r="B105" s="214" t="s">
        <v>718</v>
      </c>
      <c r="C105" s="215" t="s">
        <v>719</v>
      </c>
      <c r="D105" s="214" t="s">
        <v>313</v>
      </c>
      <c r="E105" s="216">
        <v>3.21</v>
      </c>
      <c r="F105" s="216">
        <v>1.3681000000000001</v>
      </c>
    </row>
    <row r="106" spans="1:6">
      <c r="A106" s="221" t="s">
        <v>1768</v>
      </c>
      <c r="B106" s="222" t="s">
        <v>954</v>
      </c>
      <c r="C106" s="223" t="s">
        <v>955</v>
      </c>
      <c r="D106" s="222" t="s">
        <v>313</v>
      </c>
      <c r="E106" s="224">
        <v>0.55000000000000004</v>
      </c>
      <c r="F106" s="224">
        <v>0.23441000000000001</v>
      </c>
    </row>
    <row r="107" spans="1:6">
      <c r="A107" s="221" t="s">
        <v>1769</v>
      </c>
      <c r="B107" s="222" t="s">
        <v>317</v>
      </c>
      <c r="C107" s="223" t="s">
        <v>316</v>
      </c>
      <c r="D107" s="222" t="s">
        <v>313</v>
      </c>
      <c r="E107" s="224">
        <v>0.69</v>
      </c>
      <c r="F107" s="224">
        <v>0.29407800000000001</v>
      </c>
    </row>
    <row r="108" spans="1:6">
      <c r="A108" s="217" t="s">
        <v>1770</v>
      </c>
      <c r="B108" s="218" t="s">
        <v>110</v>
      </c>
      <c r="C108" s="219" t="s">
        <v>111</v>
      </c>
      <c r="D108" s="218" t="s">
        <v>31</v>
      </c>
      <c r="E108" s="220">
        <v>1.2</v>
      </c>
      <c r="F108" s="220">
        <v>0.51144000000000001</v>
      </c>
    </row>
    <row r="109" spans="1:6">
      <c r="A109" s="225" t="s">
        <v>2045</v>
      </c>
      <c r="B109" s="226" t="s">
        <v>38</v>
      </c>
      <c r="C109" s="227" t="s">
        <v>39</v>
      </c>
      <c r="D109" s="226" t="s">
        <v>14</v>
      </c>
      <c r="E109" s="228">
        <v>1E-3</v>
      </c>
      <c r="F109" s="228">
        <v>4.26E-4</v>
      </c>
    </row>
    <row r="110" spans="1:6">
      <c r="A110" s="225" t="s">
        <v>2046</v>
      </c>
      <c r="B110" s="226" t="s">
        <v>1757</v>
      </c>
      <c r="C110" s="227" t="s">
        <v>1758</v>
      </c>
      <c r="D110" s="226" t="s">
        <v>16</v>
      </c>
      <c r="E110" s="228">
        <v>0.41</v>
      </c>
      <c r="F110" s="228">
        <v>0.17474200000000001</v>
      </c>
    </row>
    <row r="111" spans="1:6">
      <c r="A111" s="225" t="s">
        <v>2047</v>
      </c>
      <c r="B111" s="226" t="s">
        <v>1759</v>
      </c>
      <c r="C111" s="227" t="s">
        <v>1760</v>
      </c>
      <c r="D111" s="226" t="s">
        <v>14</v>
      </c>
      <c r="E111" s="228">
        <v>2.8E-3</v>
      </c>
      <c r="F111" s="228">
        <v>1.193E-3</v>
      </c>
    </row>
    <row r="112" spans="1:6">
      <c r="A112" s="225" t="s">
        <v>2048</v>
      </c>
      <c r="B112" s="226" t="s">
        <v>1761</v>
      </c>
      <c r="C112" s="227" t="s">
        <v>1762</v>
      </c>
      <c r="D112" s="226" t="s">
        <v>30</v>
      </c>
      <c r="E112" s="228">
        <v>105</v>
      </c>
      <c r="F112" s="228">
        <v>44.750999999999998</v>
      </c>
    </row>
    <row r="113" spans="1:6">
      <c r="A113" s="225" t="s">
        <v>2049</v>
      </c>
      <c r="B113" s="226" t="s">
        <v>163</v>
      </c>
      <c r="C113" s="227" t="s">
        <v>164</v>
      </c>
      <c r="D113" s="226" t="s">
        <v>14</v>
      </c>
      <c r="E113" s="228">
        <v>2.0999999999999999E-3</v>
      </c>
      <c r="F113" s="228">
        <v>8.9499999999999996E-4</v>
      </c>
    </row>
    <row r="114" spans="1:6" ht="38.25">
      <c r="A114" s="202" t="s">
        <v>329</v>
      </c>
      <c r="B114" s="203" t="s">
        <v>1745</v>
      </c>
      <c r="C114" s="203" t="s">
        <v>1746</v>
      </c>
      <c r="D114" s="204" t="s">
        <v>309</v>
      </c>
      <c r="E114" s="269">
        <v>1.5139</v>
      </c>
      <c r="F114" s="270"/>
    </row>
    <row r="115" spans="1:6">
      <c r="A115" s="205" t="s">
        <v>1772</v>
      </c>
      <c r="B115" s="206" t="s">
        <v>0</v>
      </c>
      <c r="C115" s="207" t="s">
        <v>86</v>
      </c>
      <c r="D115" s="206" t="s">
        <v>10</v>
      </c>
      <c r="E115" s="208">
        <v>159.66999999999999</v>
      </c>
      <c r="F115" s="208">
        <v>241.7244</v>
      </c>
    </row>
    <row r="116" spans="1:6" ht="12.75" customHeight="1">
      <c r="A116" s="209" t="s">
        <v>1773</v>
      </c>
      <c r="B116" s="210" t="s">
        <v>11</v>
      </c>
      <c r="C116" s="211" t="s">
        <v>312</v>
      </c>
      <c r="D116" s="210" t="s">
        <v>10</v>
      </c>
      <c r="E116" s="212">
        <v>1.65</v>
      </c>
      <c r="F116" s="212">
        <v>2.4979</v>
      </c>
    </row>
    <row r="117" spans="1:6">
      <c r="A117" s="213" t="s">
        <v>1774</v>
      </c>
      <c r="B117" s="214" t="s">
        <v>364</v>
      </c>
      <c r="C117" s="215" t="s">
        <v>365</v>
      </c>
      <c r="D117" s="214" t="s">
        <v>313</v>
      </c>
      <c r="E117" s="216">
        <v>0.08</v>
      </c>
      <c r="F117" s="216">
        <v>0.121112</v>
      </c>
    </row>
    <row r="118" spans="1:6">
      <c r="A118" s="221" t="s">
        <v>1775</v>
      </c>
      <c r="B118" s="222" t="s">
        <v>765</v>
      </c>
      <c r="C118" s="223" t="s">
        <v>766</v>
      </c>
      <c r="D118" s="222" t="s">
        <v>313</v>
      </c>
      <c r="E118" s="224">
        <v>0.27</v>
      </c>
      <c r="F118" s="224">
        <v>0.40875299999999998</v>
      </c>
    </row>
    <row r="119" spans="1:6">
      <c r="A119" s="221" t="s">
        <v>1776</v>
      </c>
      <c r="B119" s="222" t="s">
        <v>1747</v>
      </c>
      <c r="C119" s="223" t="s">
        <v>1748</v>
      </c>
      <c r="D119" s="222" t="s">
        <v>313</v>
      </c>
      <c r="E119" s="224">
        <v>1.3</v>
      </c>
      <c r="F119" s="224">
        <v>1.9681</v>
      </c>
    </row>
    <row r="120" spans="1:6">
      <c r="A120" s="217" t="s">
        <v>1777</v>
      </c>
      <c r="B120" s="218" t="s">
        <v>22</v>
      </c>
      <c r="C120" s="219" t="s">
        <v>23</v>
      </c>
      <c r="D120" s="218" t="s">
        <v>16</v>
      </c>
      <c r="E120" s="220">
        <v>0.93</v>
      </c>
      <c r="F120" s="220">
        <v>1.4078999999999999</v>
      </c>
    </row>
    <row r="121" spans="1:6">
      <c r="A121" s="225" t="s">
        <v>1778</v>
      </c>
      <c r="B121" s="226" t="s">
        <v>1749</v>
      </c>
      <c r="C121" s="227" t="s">
        <v>1750</v>
      </c>
      <c r="D121" s="226" t="s">
        <v>14</v>
      </c>
      <c r="E121" s="228">
        <v>0.375</v>
      </c>
      <c r="F121" s="228">
        <v>0.56771300000000002</v>
      </c>
    </row>
    <row r="122" spans="1:6">
      <c r="A122" s="225" t="s">
        <v>1779</v>
      </c>
      <c r="B122" s="226" t="s">
        <v>45</v>
      </c>
      <c r="C122" s="227" t="s">
        <v>44</v>
      </c>
      <c r="D122" s="226" t="s">
        <v>31</v>
      </c>
      <c r="E122" s="228">
        <v>0.5</v>
      </c>
      <c r="F122" s="228">
        <v>0.75695000000000001</v>
      </c>
    </row>
    <row r="123" spans="1:6">
      <c r="A123" s="225" t="s">
        <v>1780</v>
      </c>
      <c r="B123" s="226" t="s">
        <v>1751</v>
      </c>
      <c r="C123" s="227" t="s">
        <v>1752</v>
      </c>
      <c r="D123" s="226" t="s">
        <v>30</v>
      </c>
      <c r="E123" s="228">
        <v>100</v>
      </c>
      <c r="F123" s="228">
        <v>151.38999999999999</v>
      </c>
    </row>
    <row r="124" spans="1:6">
      <c r="A124" s="225" t="s">
        <v>1781</v>
      </c>
      <c r="B124" s="226" t="s">
        <v>1753</v>
      </c>
      <c r="C124" s="227" t="s">
        <v>1754</v>
      </c>
      <c r="D124" s="226" t="s">
        <v>14</v>
      </c>
      <c r="E124" s="228">
        <v>0.05</v>
      </c>
      <c r="F124" s="228">
        <v>7.5694999999999998E-2</v>
      </c>
    </row>
    <row r="125" spans="1:6">
      <c r="A125" s="199"/>
      <c r="B125" s="200"/>
      <c r="C125" s="280" t="s">
        <v>1873</v>
      </c>
      <c r="D125" s="280"/>
      <c r="E125" s="200"/>
      <c r="F125" s="201"/>
    </row>
    <row r="126" spans="1:6" ht="63.75">
      <c r="A126" s="202" t="s">
        <v>330</v>
      </c>
      <c r="B126" s="203" t="s">
        <v>1755</v>
      </c>
      <c r="C126" s="203" t="s">
        <v>1756</v>
      </c>
      <c r="D126" s="204" t="s">
        <v>309</v>
      </c>
      <c r="E126" s="269">
        <v>0.56320000000000003</v>
      </c>
      <c r="F126" s="270"/>
    </row>
    <row r="127" spans="1:6">
      <c r="A127" s="205" t="s">
        <v>1785</v>
      </c>
      <c r="B127" s="206" t="s">
        <v>0</v>
      </c>
      <c r="C127" s="207" t="s">
        <v>86</v>
      </c>
      <c r="D127" s="206" t="s">
        <v>10</v>
      </c>
      <c r="E127" s="208">
        <v>155.30000000000001</v>
      </c>
      <c r="F127" s="208">
        <v>87.465000000000003</v>
      </c>
    </row>
    <row r="128" spans="1:6">
      <c r="A128" s="209" t="s">
        <v>1786</v>
      </c>
      <c r="B128" s="210" t="s">
        <v>11</v>
      </c>
      <c r="C128" s="211" t="s">
        <v>312</v>
      </c>
      <c r="D128" s="210" t="s">
        <v>10</v>
      </c>
      <c r="E128" s="212">
        <v>0.69</v>
      </c>
      <c r="F128" s="212">
        <v>0.38860800000000001</v>
      </c>
    </row>
    <row r="129" spans="1:6">
      <c r="A129" s="213" t="s">
        <v>1787</v>
      </c>
      <c r="B129" s="214" t="s">
        <v>718</v>
      </c>
      <c r="C129" s="215" t="s">
        <v>719</v>
      </c>
      <c r="D129" s="214" t="s">
        <v>313</v>
      </c>
      <c r="E129" s="216">
        <v>3.21</v>
      </c>
      <c r="F129" s="216">
        <v>1.8079000000000001</v>
      </c>
    </row>
    <row r="130" spans="1:6">
      <c r="A130" s="221" t="s">
        <v>1788</v>
      </c>
      <c r="B130" s="222" t="s">
        <v>954</v>
      </c>
      <c r="C130" s="223" t="s">
        <v>955</v>
      </c>
      <c r="D130" s="222" t="s">
        <v>313</v>
      </c>
      <c r="E130" s="224">
        <v>0.55000000000000004</v>
      </c>
      <c r="F130" s="224">
        <v>0.30975999999999998</v>
      </c>
    </row>
    <row r="131" spans="1:6">
      <c r="A131" s="221" t="s">
        <v>1789</v>
      </c>
      <c r="B131" s="222" t="s">
        <v>317</v>
      </c>
      <c r="C131" s="223" t="s">
        <v>316</v>
      </c>
      <c r="D131" s="222" t="s">
        <v>313</v>
      </c>
      <c r="E131" s="224">
        <v>0.69</v>
      </c>
      <c r="F131" s="224">
        <v>0.38860800000000001</v>
      </c>
    </row>
    <row r="132" spans="1:6">
      <c r="A132" s="217" t="s">
        <v>1790</v>
      </c>
      <c r="B132" s="218" t="s">
        <v>110</v>
      </c>
      <c r="C132" s="219" t="s">
        <v>111</v>
      </c>
      <c r="D132" s="218" t="s">
        <v>31</v>
      </c>
      <c r="E132" s="220">
        <v>1.2</v>
      </c>
      <c r="F132" s="220">
        <v>0.67584</v>
      </c>
    </row>
    <row r="133" spans="1:6">
      <c r="A133" s="225" t="s">
        <v>1791</v>
      </c>
      <c r="B133" s="226" t="s">
        <v>38</v>
      </c>
      <c r="C133" s="227" t="s">
        <v>39</v>
      </c>
      <c r="D133" s="226" t="s">
        <v>14</v>
      </c>
      <c r="E133" s="228">
        <v>1E-3</v>
      </c>
      <c r="F133" s="228">
        <v>5.6300000000000002E-4</v>
      </c>
    </row>
    <row r="134" spans="1:6" ht="13.5" customHeight="1">
      <c r="A134" s="225" t="s">
        <v>1792</v>
      </c>
      <c r="B134" s="226" t="s">
        <v>1757</v>
      </c>
      <c r="C134" s="227" t="s">
        <v>1758</v>
      </c>
      <c r="D134" s="226" t="s">
        <v>16</v>
      </c>
      <c r="E134" s="228">
        <v>0.41</v>
      </c>
      <c r="F134" s="228">
        <v>0.23091200000000001</v>
      </c>
    </row>
    <row r="135" spans="1:6">
      <c r="A135" s="225" t="s">
        <v>1793</v>
      </c>
      <c r="B135" s="226" t="s">
        <v>1759</v>
      </c>
      <c r="C135" s="227" t="s">
        <v>1760</v>
      </c>
      <c r="D135" s="226" t="s">
        <v>14</v>
      </c>
      <c r="E135" s="228">
        <v>2.8E-3</v>
      </c>
      <c r="F135" s="228">
        <v>1.5770000000000001E-3</v>
      </c>
    </row>
    <row r="136" spans="1:6">
      <c r="A136" s="225" t="s">
        <v>1794</v>
      </c>
      <c r="B136" s="226" t="s">
        <v>1761</v>
      </c>
      <c r="C136" s="227" t="s">
        <v>1762</v>
      </c>
      <c r="D136" s="226" t="s">
        <v>30</v>
      </c>
      <c r="E136" s="228">
        <v>105</v>
      </c>
      <c r="F136" s="228">
        <v>59.136000000000003</v>
      </c>
    </row>
    <row r="137" spans="1:6">
      <c r="A137" s="225" t="s">
        <v>1795</v>
      </c>
      <c r="B137" s="226" t="s">
        <v>163</v>
      </c>
      <c r="C137" s="227" t="s">
        <v>164</v>
      </c>
      <c r="D137" s="226" t="s">
        <v>14</v>
      </c>
      <c r="E137" s="228">
        <v>2.0999999999999999E-3</v>
      </c>
      <c r="F137" s="228">
        <v>1.183E-3</v>
      </c>
    </row>
    <row r="138" spans="1:6" ht="38.25">
      <c r="A138" s="202" t="s">
        <v>331</v>
      </c>
      <c r="B138" s="203" t="s">
        <v>1745</v>
      </c>
      <c r="C138" s="203" t="s">
        <v>1746</v>
      </c>
      <c r="D138" s="204" t="s">
        <v>309</v>
      </c>
      <c r="E138" s="269">
        <v>1.8564000000000001</v>
      </c>
      <c r="F138" s="270"/>
    </row>
    <row r="139" spans="1:6">
      <c r="A139" s="205" t="s">
        <v>461</v>
      </c>
      <c r="B139" s="206" t="s">
        <v>0</v>
      </c>
      <c r="C139" s="207" t="s">
        <v>86</v>
      </c>
      <c r="D139" s="206" t="s">
        <v>10</v>
      </c>
      <c r="E139" s="208">
        <v>159.66999999999999</v>
      </c>
      <c r="F139" s="208">
        <v>296.41140000000001</v>
      </c>
    </row>
    <row r="140" spans="1:6">
      <c r="A140" s="209" t="s">
        <v>462</v>
      </c>
      <c r="B140" s="210" t="s">
        <v>11</v>
      </c>
      <c r="C140" s="211" t="s">
        <v>312</v>
      </c>
      <c r="D140" s="210" t="s">
        <v>10</v>
      </c>
      <c r="E140" s="212">
        <v>1.65</v>
      </c>
      <c r="F140" s="212">
        <v>3.0630999999999999</v>
      </c>
    </row>
    <row r="141" spans="1:6">
      <c r="A141" s="213" t="s">
        <v>615</v>
      </c>
      <c r="B141" s="214" t="s">
        <v>364</v>
      </c>
      <c r="C141" s="215" t="s">
        <v>365</v>
      </c>
      <c r="D141" s="214" t="s">
        <v>313</v>
      </c>
      <c r="E141" s="216">
        <v>0.08</v>
      </c>
      <c r="F141" s="216">
        <v>0.14851200000000001</v>
      </c>
    </row>
    <row r="142" spans="1:6">
      <c r="A142" s="221" t="s">
        <v>616</v>
      </c>
      <c r="B142" s="222" t="s">
        <v>765</v>
      </c>
      <c r="C142" s="223" t="s">
        <v>766</v>
      </c>
      <c r="D142" s="222" t="s">
        <v>313</v>
      </c>
      <c r="E142" s="224">
        <v>0.27</v>
      </c>
      <c r="F142" s="224">
        <v>0.50122800000000001</v>
      </c>
    </row>
    <row r="143" spans="1:6">
      <c r="A143" s="221" t="s">
        <v>617</v>
      </c>
      <c r="B143" s="222" t="s">
        <v>1747</v>
      </c>
      <c r="C143" s="223" t="s">
        <v>1748</v>
      </c>
      <c r="D143" s="222" t="s">
        <v>313</v>
      </c>
      <c r="E143" s="224">
        <v>1.3</v>
      </c>
      <c r="F143" s="224">
        <v>2.4133</v>
      </c>
    </row>
    <row r="144" spans="1:6">
      <c r="A144" s="217" t="s">
        <v>618</v>
      </c>
      <c r="B144" s="218" t="s">
        <v>22</v>
      </c>
      <c r="C144" s="219" t="s">
        <v>23</v>
      </c>
      <c r="D144" s="218" t="s">
        <v>16</v>
      </c>
      <c r="E144" s="220">
        <v>0.93</v>
      </c>
      <c r="F144" s="220">
        <v>1.7264999999999999</v>
      </c>
    </row>
    <row r="145" spans="1:6" ht="13.5" customHeight="1">
      <c r="A145" s="225" t="s">
        <v>619</v>
      </c>
      <c r="B145" s="226" t="s">
        <v>1749</v>
      </c>
      <c r="C145" s="227" t="s">
        <v>1750</v>
      </c>
      <c r="D145" s="226" t="s">
        <v>14</v>
      </c>
      <c r="E145" s="228">
        <v>0.375</v>
      </c>
      <c r="F145" s="228">
        <v>0.69615000000000005</v>
      </c>
    </row>
    <row r="146" spans="1:6">
      <c r="A146" s="225" t="s">
        <v>620</v>
      </c>
      <c r="B146" s="226" t="s">
        <v>45</v>
      </c>
      <c r="C146" s="227" t="s">
        <v>44</v>
      </c>
      <c r="D146" s="226" t="s">
        <v>31</v>
      </c>
      <c r="E146" s="228">
        <v>0.5</v>
      </c>
      <c r="F146" s="228">
        <v>0.92820000000000003</v>
      </c>
    </row>
    <row r="147" spans="1:6">
      <c r="A147" s="225" t="s">
        <v>621</v>
      </c>
      <c r="B147" s="226" t="s">
        <v>1751</v>
      </c>
      <c r="C147" s="227" t="s">
        <v>1752</v>
      </c>
      <c r="D147" s="226" t="s">
        <v>30</v>
      </c>
      <c r="E147" s="228">
        <v>100</v>
      </c>
      <c r="F147" s="228">
        <v>185.64</v>
      </c>
    </row>
    <row r="148" spans="1:6" ht="13.5" customHeight="1">
      <c r="A148" s="225" t="s">
        <v>622</v>
      </c>
      <c r="B148" s="226" t="s">
        <v>1753</v>
      </c>
      <c r="C148" s="227" t="s">
        <v>1754</v>
      </c>
      <c r="D148" s="226" t="s">
        <v>14</v>
      </c>
      <c r="E148" s="228">
        <v>0.05</v>
      </c>
      <c r="F148" s="228">
        <v>9.282E-2</v>
      </c>
    </row>
    <row r="149" spans="1:6">
      <c r="A149" s="199"/>
      <c r="B149" s="200"/>
      <c r="C149" s="280" t="s">
        <v>1874</v>
      </c>
      <c r="D149" s="280"/>
      <c r="E149" s="200"/>
      <c r="F149" s="201"/>
    </row>
    <row r="150" spans="1:6" ht="13.5" customHeight="1">
      <c r="A150" s="202" t="s">
        <v>332</v>
      </c>
      <c r="B150" s="203" t="s">
        <v>2050</v>
      </c>
      <c r="C150" s="203" t="s">
        <v>2051</v>
      </c>
      <c r="D150" s="204" t="s">
        <v>309</v>
      </c>
      <c r="E150" s="269">
        <v>3.4931000000000001</v>
      </c>
      <c r="F150" s="270"/>
    </row>
    <row r="151" spans="1:6">
      <c r="A151" s="205" t="s">
        <v>1798</v>
      </c>
      <c r="B151" s="206" t="s">
        <v>0</v>
      </c>
      <c r="C151" s="207" t="s">
        <v>86</v>
      </c>
      <c r="D151" s="206" t="s">
        <v>10</v>
      </c>
      <c r="E151" s="208">
        <v>11.99</v>
      </c>
      <c r="F151" s="208">
        <v>41.882300000000001</v>
      </c>
    </row>
    <row r="152" spans="1:6">
      <c r="A152" s="209" t="s">
        <v>1799</v>
      </c>
      <c r="B152" s="210" t="s">
        <v>11</v>
      </c>
      <c r="C152" s="211" t="s">
        <v>312</v>
      </c>
      <c r="D152" s="210" t="s">
        <v>10</v>
      </c>
      <c r="E152" s="212">
        <v>0.04</v>
      </c>
      <c r="F152" s="212">
        <v>0.13972399999999999</v>
      </c>
    </row>
    <row r="153" spans="1:6">
      <c r="A153" s="213" t="s">
        <v>1800</v>
      </c>
      <c r="B153" s="214" t="s">
        <v>765</v>
      </c>
      <c r="C153" s="215" t="s">
        <v>766</v>
      </c>
      <c r="D153" s="214" t="s">
        <v>313</v>
      </c>
      <c r="E153" s="216">
        <v>0.01</v>
      </c>
      <c r="F153" s="216">
        <v>3.4930999999999997E-2</v>
      </c>
    </row>
    <row r="154" spans="1:6">
      <c r="A154" s="221" t="s">
        <v>1801</v>
      </c>
      <c r="B154" s="222" t="s">
        <v>318</v>
      </c>
      <c r="C154" s="223" t="s">
        <v>316</v>
      </c>
      <c r="D154" s="222" t="s">
        <v>313</v>
      </c>
      <c r="E154" s="224">
        <v>0.03</v>
      </c>
      <c r="F154" s="224">
        <v>0.104793</v>
      </c>
    </row>
    <row r="155" spans="1:6">
      <c r="A155" s="217" t="s">
        <v>1802</v>
      </c>
      <c r="B155" s="218" t="s">
        <v>1007</v>
      </c>
      <c r="C155" s="219" t="s">
        <v>1008</v>
      </c>
      <c r="D155" s="218" t="s">
        <v>14</v>
      </c>
      <c r="E155" s="220">
        <v>2.9000000000000001E-2</v>
      </c>
      <c r="F155" s="220">
        <v>0.1013</v>
      </c>
    </row>
    <row r="156" spans="1:6">
      <c r="A156" s="225" t="s">
        <v>1803</v>
      </c>
      <c r="B156" s="226" t="s">
        <v>41</v>
      </c>
      <c r="C156" s="227" t="s">
        <v>42</v>
      </c>
      <c r="D156" s="226" t="s">
        <v>30</v>
      </c>
      <c r="E156" s="228">
        <v>0.44</v>
      </c>
      <c r="F156" s="228">
        <v>1.5369999999999999</v>
      </c>
    </row>
    <row r="157" spans="1:6">
      <c r="A157" s="225" t="s">
        <v>1804</v>
      </c>
      <c r="B157" s="226" t="s">
        <v>45</v>
      </c>
      <c r="C157" s="227" t="s">
        <v>44</v>
      </c>
      <c r="D157" s="226" t="s">
        <v>31</v>
      </c>
      <c r="E157" s="228">
        <v>0.15</v>
      </c>
      <c r="F157" s="228">
        <v>0.52396500000000001</v>
      </c>
    </row>
    <row r="158" spans="1:6" ht="38.25">
      <c r="A158" s="202" t="s">
        <v>333</v>
      </c>
      <c r="B158" s="203" t="s">
        <v>1009</v>
      </c>
      <c r="C158" s="203" t="s">
        <v>1010</v>
      </c>
      <c r="D158" s="204" t="s">
        <v>309</v>
      </c>
      <c r="E158" s="269">
        <v>1.5461</v>
      </c>
      <c r="F158" s="270"/>
    </row>
    <row r="159" spans="1:6">
      <c r="A159" s="205" t="s">
        <v>1809</v>
      </c>
      <c r="B159" s="206" t="s">
        <v>0</v>
      </c>
      <c r="C159" s="207" t="s">
        <v>86</v>
      </c>
      <c r="D159" s="206" t="s">
        <v>10</v>
      </c>
      <c r="E159" s="208">
        <v>25.41</v>
      </c>
      <c r="F159" s="208">
        <v>39.2864</v>
      </c>
    </row>
    <row r="160" spans="1:6">
      <c r="A160" s="209" t="s">
        <v>1810</v>
      </c>
      <c r="B160" s="210" t="s">
        <v>11</v>
      </c>
      <c r="C160" s="211" t="s">
        <v>312</v>
      </c>
      <c r="D160" s="210" t="s">
        <v>10</v>
      </c>
      <c r="E160" s="212">
        <v>0.11</v>
      </c>
      <c r="F160" s="212">
        <v>0.170071</v>
      </c>
    </row>
    <row r="161" spans="1:6">
      <c r="A161" s="213" t="s">
        <v>1811</v>
      </c>
      <c r="B161" s="214" t="s">
        <v>765</v>
      </c>
      <c r="C161" s="215" t="s">
        <v>766</v>
      </c>
      <c r="D161" s="214" t="s">
        <v>313</v>
      </c>
      <c r="E161" s="216">
        <v>0.01</v>
      </c>
      <c r="F161" s="216">
        <v>1.5461000000000001E-2</v>
      </c>
    </row>
    <row r="162" spans="1:6">
      <c r="A162" s="221" t="s">
        <v>1812</v>
      </c>
      <c r="B162" s="222" t="s">
        <v>318</v>
      </c>
      <c r="C162" s="223" t="s">
        <v>316</v>
      </c>
      <c r="D162" s="222" t="s">
        <v>313</v>
      </c>
      <c r="E162" s="224">
        <v>0.1</v>
      </c>
      <c r="F162" s="224">
        <v>0.15461</v>
      </c>
    </row>
    <row r="163" spans="1:6" ht="13.9" customHeight="1">
      <c r="A163" s="217" t="s">
        <v>1813</v>
      </c>
      <c r="B163" s="218" t="s">
        <v>91</v>
      </c>
      <c r="C163" s="219" t="s">
        <v>92</v>
      </c>
      <c r="D163" s="218" t="s">
        <v>14</v>
      </c>
      <c r="E163" s="220">
        <v>6.3E-2</v>
      </c>
      <c r="F163" s="220">
        <v>9.7404000000000004E-2</v>
      </c>
    </row>
    <row r="164" spans="1:6">
      <c r="A164" s="225" t="s">
        <v>1814</v>
      </c>
      <c r="B164" s="226" t="s">
        <v>93</v>
      </c>
      <c r="C164" s="227" t="s">
        <v>94</v>
      </c>
      <c r="D164" s="226" t="s">
        <v>14</v>
      </c>
      <c r="E164" s="228">
        <v>5.0000000000000001E-3</v>
      </c>
      <c r="F164" s="228">
        <v>7.731E-3</v>
      </c>
    </row>
    <row r="165" spans="1:6">
      <c r="A165" s="225" t="s">
        <v>1815</v>
      </c>
      <c r="B165" s="226" t="s">
        <v>41</v>
      </c>
      <c r="C165" s="227" t="s">
        <v>42</v>
      </c>
      <c r="D165" s="226" t="s">
        <v>30</v>
      </c>
      <c r="E165" s="228">
        <v>0.84</v>
      </c>
      <c r="F165" s="228">
        <v>1.2987</v>
      </c>
    </row>
    <row r="166" spans="1:6" ht="13.5" customHeight="1">
      <c r="A166" s="225" t="s">
        <v>1818</v>
      </c>
      <c r="B166" s="226" t="s">
        <v>45</v>
      </c>
      <c r="C166" s="227" t="s">
        <v>44</v>
      </c>
      <c r="D166" s="226" t="s">
        <v>31</v>
      </c>
      <c r="E166" s="228">
        <v>0.31</v>
      </c>
      <c r="F166" s="228">
        <v>0.47929100000000002</v>
      </c>
    </row>
    <row r="167" spans="1:6" ht="25.5">
      <c r="A167" s="202" t="s">
        <v>334</v>
      </c>
      <c r="B167" s="203" t="s">
        <v>2052</v>
      </c>
      <c r="C167" s="203" t="s">
        <v>2053</v>
      </c>
      <c r="D167" s="204" t="s">
        <v>309</v>
      </c>
      <c r="E167" s="269">
        <v>1.9470000000000001</v>
      </c>
      <c r="F167" s="270"/>
    </row>
    <row r="168" spans="1:6">
      <c r="A168" s="205" t="s">
        <v>631</v>
      </c>
      <c r="B168" s="206" t="s">
        <v>0</v>
      </c>
      <c r="C168" s="207" t="s">
        <v>86</v>
      </c>
      <c r="D168" s="206" t="s">
        <v>10</v>
      </c>
      <c r="E168" s="208">
        <v>34.1</v>
      </c>
      <c r="F168" s="208">
        <v>66.392700000000005</v>
      </c>
    </row>
    <row r="169" spans="1:6">
      <c r="A169" s="209" t="s">
        <v>632</v>
      </c>
      <c r="B169" s="210" t="s">
        <v>11</v>
      </c>
      <c r="C169" s="211" t="s">
        <v>312</v>
      </c>
      <c r="D169" s="210" t="s">
        <v>10</v>
      </c>
      <c r="E169" s="212">
        <v>0.05</v>
      </c>
      <c r="F169" s="212">
        <v>9.7350000000000006E-2</v>
      </c>
    </row>
    <row r="170" spans="1:6">
      <c r="A170" s="213" t="s">
        <v>633</v>
      </c>
      <c r="B170" s="214" t="s">
        <v>765</v>
      </c>
      <c r="C170" s="215" t="s">
        <v>766</v>
      </c>
      <c r="D170" s="214" t="s">
        <v>313</v>
      </c>
      <c r="E170" s="216">
        <v>0.01</v>
      </c>
      <c r="F170" s="216">
        <v>1.9470000000000001E-2</v>
      </c>
    </row>
    <row r="171" spans="1:6">
      <c r="A171" s="221" t="s">
        <v>634</v>
      </c>
      <c r="B171" s="222" t="s">
        <v>318</v>
      </c>
      <c r="C171" s="223" t="s">
        <v>316</v>
      </c>
      <c r="D171" s="222" t="s">
        <v>313</v>
      </c>
      <c r="E171" s="224">
        <v>0.04</v>
      </c>
      <c r="F171" s="224">
        <v>7.7880000000000005E-2</v>
      </c>
    </row>
    <row r="172" spans="1:6" ht="13.5" customHeight="1">
      <c r="A172" s="217" t="s">
        <v>635</v>
      </c>
      <c r="B172" s="218" t="s">
        <v>2054</v>
      </c>
      <c r="C172" s="219" t="s">
        <v>2055</v>
      </c>
      <c r="D172" s="218" t="s">
        <v>14</v>
      </c>
      <c r="E172" s="220">
        <v>7.4999999999999997E-3</v>
      </c>
      <c r="F172" s="220">
        <v>1.4603E-2</v>
      </c>
    </row>
    <row r="173" spans="1:6">
      <c r="A173" s="225" t="s">
        <v>636</v>
      </c>
      <c r="B173" s="226" t="s">
        <v>2056</v>
      </c>
      <c r="C173" s="227" t="s">
        <v>2057</v>
      </c>
      <c r="D173" s="226" t="s">
        <v>14</v>
      </c>
      <c r="E173" s="228">
        <v>1.1299999999999999E-2</v>
      </c>
      <c r="F173" s="228">
        <v>2.2001E-2</v>
      </c>
    </row>
    <row r="174" spans="1:6">
      <c r="A174" s="225" t="s">
        <v>637</v>
      </c>
      <c r="B174" s="226" t="s">
        <v>1007</v>
      </c>
      <c r="C174" s="227" t="s">
        <v>1008</v>
      </c>
      <c r="D174" s="226" t="s">
        <v>14</v>
      </c>
      <c r="E174" s="228">
        <v>5.0000000000000001E-3</v>
      </c>
      <c r="F174" s="228">
        <v>9.7350000000000006E-3</v>
      </c>
    </row>
    <row r="175" spans="1:6" ht="24">
      <c r="A175" s="225" t="s">
        <v>638</v>
      </c>
      <c r="B175" s="226" t="s">
        <v>2058</v>
      </c>
      <c r="C175" s="227" t="s">
        <v>2059</v>
      </c>
      <c r="D175" s="226" t="s">
        <v>16</v>
      </c>
      <c r="E175" s="228">
        <v>2.3999999999999998E-3</v>
      </c>
      <c r="F175" s="228">
        <v>4.6730000000000001E-3</v>
      </c>
    </row>
    <row r="176" spans="1:6">
      <c r="A176" s="225" t="s">
        <v>639</v>
      </c>
      <c r="B176" s="226" t="s">
        <v>41</v>
      </c>
      <c r="C176" s="227" t="s">
        <v>42</v>
      </c>
      <c r="D176" s="226" t="s">
        <v>30</v>
      </c>
      <c r="E176" s="228">
        <v>0.84</v>
      </c>
      <c r="F176" s="228">
        <v>1.6355</v>
      </c>
    </row>
    <row r="177" spans="1:6" ht="13.5" customHeight="1">
      <c r="A177" s="225" t="s">
        <v>640</v>
      </c>
      <c r="B177" s="226" t="s">
        <v>152</v>
      </c>
      <c r="C177" s="227" t="s">
        <v>153</v>
      </c>
      <c r="D177" s="226" t="s">
        <v>14</v>
      </c>
      <c r="E177" s="228">
        <v>1.8370000000000001E-2</v>
      </c>
      <c r="F177" s="228">
        <v>3.5765999999999999E-2</v>
      </c>
    </row>
    <row r="178" spans="1:6">
      <c r="A178" s="225" t="s">
        <v>641</v>
      </c>
      <c r="B178" s="226" t="s">
        <v>45</v>
      </c>
      <c r="C178" s="227" t="s">
        <v>44</v>
      </c>
      <c r="D178" s="226" t="s">
        <v>31</v>
      </c>
      <c r="E178" s="228">
        <v>0.31</v>
      </c>
      <c r="F178" s="228">
        <v>0.60357000000000005</v>
      </c>
    </row>
    <row r="179" spans="1:6" ht="25.5">
      <c r="A179" s="202" t="s">
        <v>335</v>
      </c>
      <c r="B179" s="203" t="s">
        <v>1763</v>
      </c>
      <c r="C179" s="203" t="s">
        <v>1764</v>
      </c>
      <c r="D179" s="204" t="s">
        <v>309</v>
      </c>
      <c r="E179" s="269">
        <v>2.6198000000000001</v>
      </c>
      <c r="F179" s="270"/>
    </row>
    <row r="180" spans="1:6">
      <c r="A180" s="205" t="s">
        <v>1822</v>
      </c>
      <c r="B180" s="206" t="s">
        <v>0</v>
      </c>
      <c r="C180" s="207" t="s">
        <v>86</v>
      </c>
      <c r="D180" s="206" t="s">
        <v>10</v>
      </c>
      <c r="E180" s="208">
        <v>16.5</v>
      </c>
      <c r="F180" s="208">
        <v>43.226700000000001</v>
      </c>
    </row>
    <row r="181" spans="1:6">
      <c r="A181" s="209" t="s">
        <v>1823</v>
      </c>
      <c r="B181" s="210" t="s">
        <v>11</v>
      </c>
      <c r="C181" s="211" t="s">
        <v>312</v>
      </c>
      <c r="D181" s="210" t="s">
        <v>10</v>
      </c>
      <c r="E181" s="212">
        <v>0.05</v>
      </c>
      <c r="F181" s="212">
        <v>0.13099</v>
      </c>
    </row>
    <row r="182" spans="1:6">
      <c r="A182" s="213" t="s">
        <v>1824</v>
      </c>
      <c r="B182" s="214" t="s">
        <v>765</v>
      </c>
      <c r="C182" s="215" t="s">
        <v>766</v>
      </c>
      <c r="D182" s="214" t="s">
        <v>313</v>
      </c>
      <c r="E182" s="216">
        <v>0.01</v>
      </c>
      <c r="F182" s="216">
        <v>2.6197999999999999E-2</v>
      </c>
    </row>
    <row r="183" spans="1:6" ht="13.5" customHeight="1">
      <c r="A183" s="221" t="s">
        <v>1878</v>
      </c>
      <c r="B183" s="222" t="s">
        <v>318</v>
      </c>
      <c r="C183" s="223" t="s">
        <v>316</v>
      </c>
      <c r="D183" s="222" t="s">
        <v>313</v>
      </c>
      <c r="E183" s="224">
        <v>0.04</v>
      </c>
      <c r="F183" s="224">
        <v>0.104792</v>
      </c>
    </row>
    <row r="184" spans="1:6">
      <c r="A184" s="217" t="s">
        <v>1879</v>
      </c>
      <c r="B184" s="218" t="s">
        <v>1007</v>
      </c>
      <c r="C184" s="219" t="s">
        <v>1008</v>
      </c>
      <c r="D184" s="218" t="s">
        <v>14</v>
      </c>
      <c r="E184" s="220">
        <v>3.2000000000000001E-2</v>
      </c>
      <c r="F184" s="220">
        <v>8.3834000000000006E-2</v>
      </c>
    </row>
    <row r="185" spans="1:6">
      <c r="A185" s="225" t="s">
        <v>1880</v>
      </c>
      <c r="B185" s="226" t="s">
        <v>41</v>
      </c>
      <c r="C185" s="227" t="s">
        <v>42</v>
      </c>
      <c r="D185" s="226" t="s">
        <v>30</v>
      </c>
      <c r="E185" s="228">
        <v>0.44</v>
      </c>
      <c r="F185" s="228">
        <v>1.1527000000000001</v>
      </c>
    </row>
    <row r="186" spans="1:6">
      <c r="A186" s="225" t="s">
        <v>1881</v>
      </c>
      <c r="B186" s="226" t="s">
        <v>45</v>
      </c>
      <c r="C186" s="227" t="s">
        <v>44</v>
      </c>
      <c r="D186" s="226" t="s">
        <v>31</v>
      </c>
      <c r="E186" s="228">
        <v>0.15</v>
      </c>
      <c r="F186" s="228">
        <v>0.39296999999999999</v>
      </c>
    </row>
    <row r="187" spans="1:6" ht="13.5" customHeight="1">
      <c r="A187" s="202" t="s">
        <v>336</v>
      </c>
      <c r="B187" s="203" t="s">
        <v>1026</v>
      </c>
      <c r="C187" s="203" t="s">
        <v>1027</v>
      </c>
      <c r="D187" s="204" t="s">
        <v>309</v>
      </c>
      <c r="E187" s="269">
        <v>2.6198000000000001</v>
      </c>
      <c r="F187" s="270"/>
    </row>
    <row r="188" spans="1:6" ht="12.75" customHeight="1">
      <c r="A188" s="205" t="s">
        <v>1882</v>
      </c>
      <c r="B188" s="206" t="s">
        <v>0</v>
      </c>
      <c r="C188" s="207" t="s">
        <v>86</v>
      </c>
      <c r="D188" s="206" t="s">
        <v>10</v>
      </c>
      <c r="E188" s="208">
        <v>28.6</v>
      </c>
      <c r="F188" s="208">
        <v>74.926299999999998</v>
      </c>
    </row>
    <row r="189" spans="1:6">
      <c r="A189" s="209" t="s">
        <v>1883</v>
      </c>
      <c r="B189" s="210" t="s">
        <v>11</v>
      </c>
      <c r="C189" s="211" t="s">
        <v>312</v>
      </c>
      <c r="D189" s="210" t="s">
        <v>10</v>
      </c>
      <c r="E189" s="212">
        <v>0.11</v>
      </c>
      <c r="F189" s="212">
        <v>0.28817799999999999</v>
      </c>
    </row>
    <row r="190" spans="1:6">
      <c r="A190" s="213" t="s">
        <v>1884</v>
      </c>
      <c r="B190" s="214" t="s">
        <v>765</v>
      </c>
      <c r="C190" s="215" t="s">
        <v>766</v>
      </c>
      <c r="D190" s="214" t="s">
        <v>313</v>
      </c>
      <c r="E190" s="216">
        <v>0.01</v>
      </c>
      <c r="F190" s="216">
        <v>2.6197999999999999E-2</v>
      </c>
    </row>
    <row r="191" spans="1:6">
      <c r="A191" s="221" t="s">
        <v>1885</v>
      </c>
      <c r="B191" s="222" t="s">
        <v>318</v>
      </c>
      <c r="C191" s="223" t="s">
        <v>316</v>
      </c>
      <c r="D191" s="222" t="s">
        <v>313</v>
      </c>
      <c r="E191" s="224">
        <v>0.1</v>
      </c>
      <c r="F191" s="224">
        <v>0.26197999999999999</v>
      </c>
    </row>
    <row r="192" spans="1:6">
      <c r="A192" s="217" t="s">
        <v>1886</v>
      </c>
      <c r="B192" s="218" t="s">
        <v>91</v>
      </c>
      <c r="C192" s="219" t="s">
        <v>92</v>
      </c>
      <c r="D192" s="218" t="s">
        <v>14</v>
      </c>
      <c r="E192" s="220">
        <v>6.9000000000000006E-2</v>
      </c>
      <c r="F192" s="220">
        <v>0.18076600000000001</v>
      </c>
    </row>
    <row r="193" spans="1:6">
      <c r="A193" s="225" t="s">
        <v>1887</v>
      </c>
      <c r="B193" s="226" t="s">
        <v>93</v>
      </c>
      <c r="C193" s="227" t="s">
        <v>94</v>
      </c>
      <c r="D193" s="226" t="s">
        <v>14</v>
      </c>
      <c r="E193" s="228">
        <v>5.4999999999999997E-3</v>
      </c>
      <c r="F193" s="228">
        <v>1.4409E-2</v>
      </c>
    </row>
    <row r="194" spans="1:6">
      <c r="A194" s="225" t="s">
        <v>1888</v>
      </c>
      <c r="B194" s="226" t="s">
        <v>41</v>
      </c>
      <c r="C194" s="227" t="s">
        <v>42</v>
      </c>
      <c r="D194" s="226" t="s">
        <v>30</v>
      </c>
      <c r="E194" s="228">
        <v>0.84</v>
      </c>
      <c r="F194" s="228">
        <v>2.2006000000000001</v>
      </c>
    </row>
    <row r="195" spans="1:6">
      <c r="A195" s="225" t="s">
        <v>1889</v>
      </c>
      <c r="B195" s="226" t="s">
        <v>45</v>
      </c>
      <c r="C195" s="227" t="s">
        <v>44</v>
      </c>
      <c r="D195" s="226" t="s">
        <v>31</v>
      </c>
      <c r="E195" s="228">
        <v>0.31</v>
      </c>
      <c r="F195" s="228">
        <v>0.81213800000000003</v>
      </c>
    </row>
    <row r="196" spans="1:6">
      <c r="A196" s="199"/>
      <c r="B196" s="200"/>
      <c r="C196" s="280" t="s">
        <v>1819</v>
      </c>
      <c r="D196" s="280"/>
      <c r="E196" s="200"/>
      <c r="F196" s="201"/>
    </row>
    <row r="197" spans="1:6" ht="76.5">
      <c r="A197" s="202" t="s">
        <v>337</v>
      </c>
      <c r="B197" s="203" t="s">
        <v>1036</v>
      </c>
      <c r="C197" s="203" t="s">
        <v>1037</v>
      </c>
      <c r="D197" s="204" t="s">
        <v>309</v>
      </c>
      <c r="E197" s="269">
        <v>5.8799999999999998E-2</v>
      </c>
      <c r="F197" s="270"/>
    </row>
    <row r="198" spans="1:6">
      <c r="A198" s="205" t="s">
        <v>653</v>
      </c>
      <c r="B198" s="206" t="s">
        <v>0</v>
      </c>
      <c r="C198" s="207" t="s">
        <v>86</v>
      </c>
      <c r="D198" s="206" t="s">
        <v>10</v>
      </c>
      <c r="E198" s="208">
        <v>89.47</v>
      </c>
      <c r="F198" s="208">
        <v>5.2607999999999997</v>
      </c>
    </row>
    <row r="199" spans="1:6">
      <c r="A199" s="209" t="s">
        <v>654</v>
      </c>
      <c r="B199" s="210" t="s">
        <v>11</v>
      </c>
      <c r="C199" s="211" t="s">
        <v>312</v>
      </c>
      <c r="D199" s="210" t="s">
        <v>10</v>
      </c>
      <c r="E199" s="212">
        <v>3.65</v>
      </c>
      <c r="F199" s="212">
        <v>0.21462000000000001</v>
      </c>
    </row>
    <row r="200" spans="1:6" ht="24">
      <c r="A200" s="213" t="s">
        <v>655</v>
      </c>
      <c r="B200" s="214" t="s">
        <v>369</v>
      </c>
      <c r="C200" s="215" t="s">
        <v>370</v>
      </c>
      <c r="D200" s="214" t="s">
        <v>313</v>
      </c>
      <c r="E200" s="216">
        <v>1.66</v>
      </c>
      <c r="F200" s="216">
        <v>9.7608E-2</v>
      </c>
    </row>
    <row r="201" spans="1:6">
      <c r="A201" s="221" t="s">
        <v>656</v>
      </c>
      <c r="B201" s="222" t="s">
        <v>765</v>
      </c>
      <c r="C201" s="223" t="s">
        <v>766</v>
      </c>
      <c r="D201" s="222" t="s">
        <v>313</v>
      </c>
      <c r="E201" s="224">
        <v>9.69</v>
      </c>
      <c r="F201" s="224">
        <v>0.56977199999999995</v>
      </c>
    </row>
    <row r="202" spans="1:6">
      <c r="A202" s="221" t="s">
        <v>657</v>
      </c>
      <c r="B202" s="222" t="s">
        <v>727</v>
      </c>
      <c r="C202" s="223" t="s">
        <v>728</v>
      </c>
      <c r="D202" s="222" t="s">
        <v>313</v>
      </c>
      <c r="E202" s="224">
        <v>3.84</v>
      </c>
      <c r="F202" s="224">
        <v>0.22579199999999999</v>
      </c>
    </row>
    <row r="203" spans="1:6">
      <c r="A203" s="221" t="s">
        <v>658</v>
      </c>
      <c r="B203" s="222" t="s">
        <v>317</v>
      </c>
      <c r="C203" s="223" t="s">
        <v>316</v>
      </c>
      <c r="D203" s="222" t="s">
        <v>313</v>
      </c>
      <c r="E203" s="224">
        <v>1.99</v>
      </c>
      <c r="F203" s="224">
        <v>0.117012</v>
      </c>
    </row>
    <row r="204" spans="1:6">
      <c r="A204" s="221" t="s">
        <v>659</v>
      </c>
      <c r="B204" s="222" t="s">
        <v>371</v>
      </c>
      <c r="C204" s="223" t="s">
        <v>372</v>
      </c>
      <c r="D204" s="222" t="s">
        <v>313</v>
      </c>
      <c r="E204" s="224">
        <v>5.91</v>
      </c>
      <c r="F204" s="224">
        <v>0.34750799999999998</v>
      </c>
    </row>
    <row r="205" spans="1:6">
      <c r="A205" s="217" t="s">
        <v>660</v>
      </c>
      <c r="B205" s="218" t="s">
        <v>1038</v>
      </c>
      <c r="C205" s="219" t="s">
        <v>1039</v>
      </c>
      <c r="D205" s="218" t="s">
        <v>35</v>
      </c>
      <c r="E205" s="220">
        <v>66</v>
      </c>
      <c r="F205" s="220">
        <v>3.8807999999999998</v>
      </c>
    </row>
    <row r="206" spans="1:6">
      <c r="A206" s="225" t="s">
        <v>661</v>
      </c>
      <c r="B206" s="226" t="s">
        <v>1040</v>
      </c>
      <c r="C206" s="227" t="s">
        <v>1041</v>
      </c>
      <c r="D206" s="226" t="s">
        <v>36</v>
      </c>
      <c r="E206" s="228">
        <v>533</v>
      </c>
      <c r="F206" s="228">
        <v>31.340399999999999</v>
      </c>
    </row>
    <row r="207" spans="1:6">
      <c r="A207" s="225" t="s">
        <v>662</v>
      </c>
      <c r="B207" s="226" t="s">
        <v>1042</v>
      </c>
      <c r="C207" s="227" t="s">
        <v>1043</v>
      </c>
      <c r="D207" s="226" t="s">
        <v>30</v>
      </c>
      <c r="E207" s="228">
        <v>100</v>
      </c>
      <c r="F207" s="228">
        <v>5.88</v>
      </c>
    </row>
    <row r="208" spans="1:6">
      <c r="A208" s="225" t="s">
        <v>663</v>
      </c>
      <c r="B208" s="226" t="s">
        <v>1044</v>
      </c>
      <c r="C208" s="227" t="s">
        <v>1045</v>
      </c>
      <c r="D208" s="226" t="s">
        <v>31</v>
      </c>
      <c r="E208" s="228">
        <v>1.92</v>
      </c>
      <c r="F208" s="228">
        <v>0.112896</v>
      </c>
    </row>
    <row r="209" spans="1:6" ht="25.5">
      <c r="A209" s="202" t="s">
        <v>338</v>
      </c>
      <c r="B209" s="203" t="s">
        <v>1935</v>
      </c>
      <c r="C209" s="203" t="s">
        <v>1936</v>
      </c>
      <c r="D209" s="204" t="s">
        <v>309</v>
      </c>
      <c r="E209" s="269">
        <v>0.25740000000000002</v>
      </c>
      <c r="F209" s="270"/>
    </row>
    <row r="210" spans="1:6">
      <c r="A210" s="205" t="s">
        <v>1890</v>
      </c>
      <c r="B210" s="206" t="s">
        <v>0</v>
      </c>
      <c r="C210" s="207" t="s">
        <v>86</v>
      </c>
      <c r="D210" s="206" t="s">
        <v>10</v>
      </c>
      <c r="E210" s="208">
        <v>104.28</v>
      </c>
      <c r="F210" s="208">
        <v>26.841699999999999</v>
      </c>
    </row>
    <row r="211" spans="1:6">
      <c r="A211" s="209" t="s">
        <v>1891</v>
      </c>
      <c r="B211" s="210" t="s">
        <v>11</v>
      </c>
      <c r="C211" s="211" t="s">
        <v>312</v>
      </c>
      <c r="D211" s="210" t="s">
        <v>10</v>
      </c>
      <c r="E211" s="212">
        <v>13.34</v>
      </c>
      <c r="F211" s="212">
        <v>3.4337</v>
      </c>
    </row>
    <row r="212" spans="1:6" ht="24">
      <c r="A212" s="213" t="s">
        <v>1892</v>
      </c>
      <c r="B212" s="214" t="s">
        <v>532</v>
      </c>
      <c r="C212" s="215" t="s">
        <v>533</v>
      </c>
      <c r="D212" s="214" t="s">
        <v>313</v>
      </c>
      <c r="E212" s="216">
        <v>9.69</v>
      </c>
      <c r="F212" s="216">
        <v>2.4942000000000002</v>
      </c>
    </row>
    <row r="213" spans="1:6" ht="24">
      <c r="A213" s="221" t="s">
        <v>1893</v>
      </c>
      <c r="B213" s="222" t="s">
        <v>369</v>
      </c>
      <c r="C213" s="223" t="s">
        <v>370</v>
      </c>
      <c r="D213" s="222" t="s">
        <v>313</v>
      </c>
      <c r="E213" s="224">
        <v>1.66</v>
      </c>
      <c r="F213" s="224">
        <v>0.427284</v>
      </c>
    </row>
    <row r="214" spans="1:6">
      <c r="A214" s="221" t="s">
        <v>1894</v>
      </c>
      <c r="B214" s="222" t="s">
        <v>580</v>
      </c>
      <c r="C214" s="223" t="s">
        <v>581</v>
      </c>
      <c r="D214" s="222" t="s">
        <v>313</v>
      </c>
      <c r="E214" s="224">
        <v>1.79</v>
      </c>
      <c r="F214" s="224">
        <v>0.46074599999999999</v>
      </c>
    </row>
    <row r="215" spans="1:6">
      <c r="A215" s="221" t="s">
        <v>1895</v>
      </c>
      <c r="B215" s="222" t="s">
        <v>317</v>
      </c>
      <c r="C215" s="223" t="s">
        <v>316</v>
      </c>
      <c r="D215" s="222" t="s">
        <v>313</v>
      </c>
      <c r="E215" s="224">
        <v>1.99</v>
      </c>
      <c r="F215" s="224">
        <v>0.51222599999999996</v>
      </c>
    </row>
    <row r="216" spans="1:6">
      <c r="A216" s="217" t="s">
        <v>1896</v>
      </c>
      <c r="B216" s="218" t="s">
        <v>1846</v>
      </c>
      <c r="C216" s="219" t="s">
        <v>1847</v>
      </c>
      <c r="D216" s="218" t="s">
        <v>16</v>
      </c>
      <c r="E216" s="220">
        <v>0.105</v>
      </c>
      <c r="F216" s="220">
        <v>2.7026999999999999E-2</v>
      </c>
    </row>
    <row r="217" spans="1:6">
      <c r="A217" s="225" t="s">
        <v>2060</v>
      </c>
      <c r="B217" s="226" t="s">
        <v>1850</v>
      </c>
      <c r="C217" s="227" t="s">
        <v>1851</v>
      </c>
      <c r="D217" s="226" t="s">
        <v>14</v>
      </c>
      <c r="E217" s="228">
        <v>2.3599999999999999E-2</v>
      </c>
      <c r="F217" s="228">
        <v>6.0749999999999997E-3</v>
      </c>
    </row>
    <row r="218" spans="1:6">
      <c r="A218" s="225" t="s">
        <v>2061</v>
      </c>
      <c r="B218" s="226" t="s">
        <v>1065</v>
      </c>
      <c r="C218" s="227" t="s">
        <v>1066</v>
      </c>
      <c r="D218" s="226" t="s">
        <v>14</v>
      </c>
      <c r="E218" s="228">
        <v>2.0999999999999999E-3</v>
      </c>
      <c r="F218" s="228">
        <v>5.4100000000000003E-4</v>
      </c>
    </row>
    <row r="219" spans="1:6">
      <c r="A219" s="225" t="s">
        <v>2062</v>
      </c>
      <c r="B219" s="226" t="s">
        <v>38</v>
      </c>
      <c r="C219" s="227" t="s">
        <v>39</v>
      </c>
      <c r="D219" s="226" t="s">
        <v>14</v>
      </c>
      <c r="E219" s="228">
        <v>4.13E-3</v>
      </c>
      <c r="F219" s="228">
        <v>1.0629999999999999E-3</v>
      </c>
    </row>
    <row r="220" spans="1:6">
      <c r="A220" s="225" t="s">
        <v>2063</v>
      </c>
      <c r="B220" s="226" t="s">
        <v>1211</v>
      </c>
      <c r="C220" s="227" t="s">
        <v>1212</v>
      </c>
      <c r="D220" s="226" t="s">
        <v>14</v>
      </c>
      <c r="E220" s="228">
        <v>1.6E-2</v>
      </c>
      <c r="F220" s="228">
        <v>4.1180000000000001E-3</v>
      </c>
    </row>
    <row r="221" spans="1:6">
      <c r="A221" s="225" t="s">
        <v>2064</v>
      </c>
      <c r="B221" s="226" t="s">
        <v>1113</v>
      </c>
      <c r="C221" s="227" t="s">
        <v>1114</v>
      </c>
      <c r="D221" s="226" t="s">
        <v>30</v>
      </c>
      <c r="E221" s="228">
        <v>89</v>
      </c>
      <c r="F221" s="228">
        <v>22.9086</v>
      </c>
    </row>
    <row r="222" spans="1:6" ht="24">
      <c r="A222" s="225" t="s">
        <v>2065</v>
      </c>
      <c r="B222" s="226" t="s">
        <v>563</v>
      </c>
      <c r="C222" s="227" t="s">
        <v>564</v>
      </c>
      <c r="D222" s="226" t="s">
        <v>16</v>
      </c>
      <c r="E222" s="228">
        <v>0.08</v>
      </c>
      <c r="F222" s="228">
        <v>2.0591999999999999E-2</v>
      </c>
    </row>
    <row r="223" spans="1:6">
      <c r="A223" s="225" t="s">
        <v>2066</v>
      </c>
      <c r="B223" s="226" t="s">
        <v>1859</v>
      </c>
      <c r="C223" s="227" t="s">
        <v>1860</v>
      </c>
      <c r="D223" s="226" t="s">
        <v>31</v>
      </c>
      <c r="E223" s="228">
        <v>108</v>
      </c>
      <c r="F223" s="228">
        <v>27.799199999999999</v>
      </c>
    </row>
    <row r="224" spans="1:6">
      <c r="A224" s="225" t="s">
        <v>2067</v>
      </c>
      <c r="B224" s="226" t="s">
        <v>1861</v>
      </c>
      <c r="C224" s="227" t="s">
        <v>1862</v>
      </c>
      <c r="D224" s="226" t="s">
        <v>31</v>
      </c>
      <c r="E224" s="228">
        <v>37.5</v>
      </c>
      <c r="F224" s="228">
        <v>9.6524999999999999</v>
      </c>
    </row>
    <row r="225" spans="1:6">
      <c r="A225" s="225" t="s">
        <v>2068</v>
      </c>
      <c r="B225" s="226" t="s">
        <v>1863</v>
      </c>
      <c r="C225" s="227" t="s">
        <v>1864</v>
      </c>
      <c r="D225" s="226" t="s">
        <v>30</v>
      </c>
      <c r="E225" s="228">
        <v>100</v>
      </c>
      <c r="F225" s="228">
        <v>25.74</v>
      </c>
    </row>
    <row r="226" spans="1:6" ht="25.5">
      <c r="A226" s="202" t="s">
        <v>339</v>
      </c>
      <c r="B226" s="203" t="s">
        <v>1937</v>
      </c>
      <c r="C226" s="203" t="s">
        <v>1938</v>
      </c>
      <c r="D226" s="204" t="s">
        <v>278</v>
      </c>
      <c r="E226" s="269">
        <v>0.56599999999999995</v>
      </c>
      <c r="F226" s="270"/>
    </row>
    <row r="227" spans="1:6">
      <c r="A227" s="205" t="s">
        <v>1897</v>
      </c>
      <c r="B227" s="206" t="s">
        <v>0</v>
      </c>
      <c r="C227" s="207" t="s">
        <v>86</v>
      </c>
      <c r="D227" s="206" t="s">
        <v>10</v>
      </c>
      <c r="E227" s="208">
        <v>5.0199999999999996</v>
      </c>
      <c r="F227" s="208">
        <v>2.8412999999999999</v>
      </c>
    </row>
    <row r="228" spans="1:6">
      <c r="A228" s="209" t="s">
        <v>1898</v>
      </c>
      <c r="B228" s="210" t="s">
        <v>11</v>
      </c>
      <c r="C228" s="211" t="s">
        <v>312</v>
      </c>
      <c r="D228" s="210" t="s">
        <v>10</v>
      </c>
      <c r="E228" s="212">
        <v>0.03</v>
      </c>
      <c r="F228" s="212">
        <v>1.6979999999999999E-2</v>
      </c>
    </row>
    <row r="229" spans="1:6">
      <c r="A229" s="213" t="s">
        <v>1899</v>
      </c>
      <c r="B229" s="214" t="s">
        <v>317</v>
      </c>
      <c r="C229" s="215" t="s">
        <v>316</v>
      </c>
      <c r="D229" s="214" t="s">
        <v>313</v>
      </c>
      <c r="E229" s="216">
        <v>0.03</v>
      </c>
      <c r="F229" s="216">
        <v>1.6979999999999999E-2</v>
      </c>
    </row>
    <row r="230" spans="1:6">
      <c r="A230" s="217" t="s">
        <v>1900</v>
      </c>
      <c r="B230" s="218" t="s">
        <v>1848</v>
      </c>
      <c r="C230" s="219" t="s">
        <v>1849</v>
      </c>
      <c r="D230" s="218" t="s">
        <v>35</v>
      </c>
      <c r="E230" s="220">
        <v>108</v>
      </c>
      <c r="F230" s="220">
        <v>61.128</v>
      </c>
    </row>
    <row r="231" spans="1:6">
      <c r="A231" s="225" t="s">
        <v>1901</v>
      </c>
      <c r="B231" s="226" t="s">
        <v>1865</v>
      </c>
      <c r="C231" s="227" t="s">
        <v>1866</v>
      </c>
      <c r="D231" s="226" t="s">
        <v>31</v>
      </c>
      <c r="E231" s="228">
        <v>0.85</v>
      </c>
      <c r="F231" s="228">
        <v>0.48110000000000003</v>
      </c>
    </row>
    <row r="232" spans="1:6">
      <c r="A232" s="202" t="s">
        <v>340</v>
      </c>
      <c r="B232" s="203" t="s">
        <v>319</v>
      </c>
      <c r="C232" s="203" t="s">
        <v>1867</v>
      </c>
      <c r="D232" s="204" t="s">
        <v>36</v>
      </c>
      <c r="E232" s="267">
        <v>10</v>
      </c>
      <c r="F232" s="268"/>
    </row>
    <row r="233" spans="1:6" ht="76.5">
      <c r="A233" s="202" t="s">
        <v>341</v>
      </c>
      <c r="B233" s="203" t="s">
        <v>1055</v>
      </c>
      <c r="C233" s="203" t="s">
        <v>1056</v>
      </c>
      <c r="D233" s="204" t="s">
        <v>301</v>
      </c>
      <c r="E233" s="269">
        <v>0.26700000000000002</v>
      </c>
      <c r="F233" s="270"/>
    </row>
    <row r="234" spans="1:6">
      <c r="A234" s="205" t="s">
        <v>1904</v>
      </c>
      <c r="B234" s="206" t="s">
        <v>0</v>
      </c>
      <c r="C234" s="207" t="s">
        <v>86</v>
      </c>
      <c r="D234" s="206" t="s">
        <v>10</v>
      </c>
      <c r="E234" s="208">
        <v>21.19</v>
      </c>
      <c r="F234" s="208">
        <v>5.6577000000000002</v>
      </c>
    </row>
    <row r="235" spans="1:6">
      <c r="A235" s="209" t="s">
        <v>1905</v>
      </c>
      <c r="B235" s="210" t="s">
        <v>11</v>
      </c>
      <c r="C235" s="211" t="s">
        <v>312</v>
      </c>
      <c r="D235" s="210" t="s">
        <v>10</v>
      </c>
      <c r="E235" s="212">
        <v>0.19</v>
      </c>
      <c r="F235" s="212">
        <v>5.0729999999999997E-2</v>
      </c>
    </row>
    <row r="236" spans="1:6">
      <c r="A236" s="213" t="s">
        <v>1906</v>
      </c>
      <c r="B236" s="214" t="s">
        <v>765</v>
      </c>
      <c r="C236" s="215" t="s">
        <v>766</v>
      </c>
      <c r="D236" s="214" t="s">
        <v>313</v>
      </c>
      <c r="E236" s="216">
        <v>0.04</v>
      </c>
      <c r="F236" s="216">
        <v>1.068E-2</v>
      </c>
    </row>
    <row r="237" spans="1:6">
      <c r="A237" s="221" t="s">
        <v>1907</v>
      </c>
      <c r="B237" s="222" t="s">
        <v>317</v>
      </c>
      <c r="C237" s="223" t="s">
        <v>316</v>
      </c>
      <c r="D237" s="222" t="s">
        <v>313</v>
      </c>
      <c r="E237" s="224">
        <v>0.15</v>
      </c>
      <c r="F237" s="224">
        <v>4.0050000000000002E-2</v>
      </c>
    </row>
    <row r="238" spans="1:6">
      <c r="A238" s="217" t="s">
        <v>1908</v>
      </c>
      <c r="B238" s="218" t="s">
        <v>2069</v>
      </c>
      <c r="C238" s="219" t="s">
        <v>2070</v>
      </c>
      <c r="D238" s="218" t="s">
        <v>36</v>
      </c>
      <c r="E238" s="220">
        <v>400</v>
      </c>
      <c r="F238" s="220">
        <v>106.8</v>
      </c>
    </row>
    <row r="239" spans="1:6">
      <c r="A239" s="225" t="s">
        <v>2071</v>
      </c>
      <c r="B239" s="226" t="s">
        <v>1061</v>
      </c>
      <c r="C239" s="227" t="s">
        <v>2072</v>
      </c>
      <c r="D239" s="226" t="s">
        <v>35</v>
      </c>
      <c r="E239" s="228">
        <v>100</v>
      </c>
      <c r="F239" s="228">
        <v>26.7</v>
      </c>
    </row>
    <row r="240" spans="1:6">
      <c r="A240" s="202" t="s">
        <v>342</v>
      </c>
      <c r="B240" s="203" t="s">
        <v>1820</v>
      </c>
      <c r="C240" s="203" t="s">
        <v>1821</v>
      </c>
      <c r="D240" s="204" t="s">
        <v>309</v>
      </c>
      <c r="E240" s="269">
        <v>0.61</v>
      </c>
      <c r="F240" s="270"/>
    </row>
    <row r="241" spans="1:6">
      <c r="A241" s="205" t="s">
        <v>1827</v>
      </c>
      <c r="B241" s="206" t="s">
        <v>0</v>
      </c>
      <c r="C241" s="207" t="s">
        <v>86</v>
      </c>
      <c r="D241" s="206" t="s">
        <v>10</v>
      </c>
      <c r="E241" s="208">
        <v>40.44</v>
      </c>
      <c r="F241" s="208">
        <v>24.668399999999998</v>
      </c>
    </row>
    <row r="242" spans="1:6">
      <c r="A242" s="213" t="s">
        <v>1828</v>
      </c>
      <c r="B242" s="214" t="s">
        <v>718</v>
      </c>
      <c r="C242" s="215" t="s">
        <v>719</v>
      </c>
      <c r="D242" s="214" t="s">
        <v>313</v>
      </c>
      <c r="E242" s="216">
        <v>6.45</v>
      </c>
      <c r="F242" s="216">
        <v>3.9344999999999999</v>
      </c>
    </row>
    <row r="243" spans="1:6">
      <c r="A243" s="221" t="s">
        <v>1829</v>
      </c>
      <c r="B243" s="222" t="s">
        <v>844</v>
      </c>
      <c r="C243" s="223" t="s">
        <v>845</v>
      </c>
      <c r="D243" s="222" t="s">
        <v>313</v>
      </c>
      <c r="E243" s="224">
        <v>9.02</v>
      </c>
      <c r="F243" s="224">
        <v>5.5022000000000002</v>
      </c>
    </row>
    <row r="244" spans="1:6">
      <c r="A244" s="202" t="s">
        <v>343</v>
      </c>
      <c r="B244" s="203" t="s">
        <v>319</v>
      </c>
      <c r="C244" s="203" t="s">
        <v>1825</v>
      </c>
      <c r="D244" s="204" t="s">
        <v>30</v>
      </c>
      <c r="E244" s="267">
        <v>61</v>
      </c>
      <c r="F244" s="268"/>
    </row>
    <row r="245" spans="1:6">
      <c r="A245" s="199"/>
      <c r="B245" s="200"/>
      <c r="C245" s="280" t="s">
        <v>1877</v>
      </c>
      <c r="D245" s="280"/>
      <c r="E245" s="200"/>
      <c r="F245" s="201"/>
    </row>
    <row r="246" spans="1:6">
      <c r="A246" s="199"/>
      <c r="B246" s="200"/>
      <c r="C246" s="280" t="s">
        <v>1870</v>
      </c>
      <c r="D246" s="280"/>
      <c r="E246" s="200"/>
      <c r="F246" s="201"/>
    </row>
    <row r="247" spans="1:6" ht="51">
      <c r="A247" s="202" t="s">
        <v>344</v>
      </c>
      <c r="B247" s="203" t="s">
        <v>1902</v>
      </c>
      <c r="C247" s="203" t="s">
        <v>1903</v>
      </c>
      <c r="D247" s="204" t="s">
        <v>309</v>
      </c>
      <c r="E247" s="269">
        <v>0.4259</v>
      </c>
      <c r="F247" s="270"/>
    </row>
    <row r="248" spans="1:6">
      <c r="A248" s="205" t="s">
        <v>693</v>
      </c>
      <c r="B248" s="206" t="s">
        <v>0</v>
      </c>
      <c r="C248" s="207" t="s">
        <v>86</v>
      </c>
      <c r="D248" s="206" t="s">
        <v>10</v>
      </c>
      <c r="E248" s="208">
        <v>39.51</v>
      </c>
      <c r="F248" s="208">
        <v>16.827300000000001</v>
      </c>
    </row>
    <row r="249" spans="1:6">
      <c r="A249" s="209" t="s">
        <v>694</v>
      </c>
      <c r="B249" s="210" t="s">
        <v>11</v>
      </c>
      <c r="C249" s="211" t="s">
        <v>312</v>
      </c>
      <c r="D249" s="210" t="s">
        <v>10</v>
      </c>
      <c r="E249" s="212">
        <v>1.27</v>
      </c>
      <c r="F249" s="212">
        <v>0.54089299999999996</v>
      </c>
    </row>
    <row r="250" spans="1:6">
      <c r="A250" s="213" t="s">
        <v>695</v>
      </c>
      <c r="B250" s="214" t="s">
        <v>457</v>
      </c>
      <c r="C250" s="215" t="s">
        <v>458</v>
      </c>
      <c r="D250" s="214" t="s">
        <v>313</v>
      </c>
      <c r="E250" s="216">
        <v>9.07</v>
      </c>
      <c r="F250" s="216">
        <v>3.8628999999999998</v>
      </c>
    </row>
    <row r="251" spans="1:6">
      <c r="A251" s="221" t="s">
        <v>696</v>
      </c>
      <c r="B251" s="222" t="s">
        <v>765</v>
      </c>
      <c r="C251" s="223" t="s">
        <v>766</v>
      </c>
      <c r="D251" s="222" t="s">
        <v>313</v>
      </c>
      <c r="E251" s="224">
        <v>1.27</v>
      </c>
      <c r="F251" s="224">
        <v>0.54089299999999996</v>
      </c>
    </row>
    <row r="252" spans="1:6">
      <c r="A252" s="217" t="s">
        <v>697</v>
      </c>
      <c r="B252" s="218" t="s">
        <v>22</v>
      </c>
      <c r="C252" s="219" t="s">
        <v>23</v>
      </c>
      <c r="D252" s="218" t="s">
        <v>16</v>
      </c>
      <c r="E252" s="220">
        <v>3.5</v>
      </c>
      <c r="F252" s="220">
        <v>1.4906999999999999</v>
      </c>
    </row>
    <row r="253" spans="1:6">
      <c r="A253" s="225" t="s">
        <v>700</v>
      </c>
      <c r="B253" s="226" t="s">
        <v>939</v>
      </c>
      <c r="C253" s="227" t="s">
        <v>940</v>
      </c>
      <c r="D253" s="226" t="s">
        <v>16</v>
      </c>
      <c r="E253" s="228">
        <v>2.04</v>
      </c>
      <c r="F253" s="228">
        <v>0.86883600000000005</v>
      </c>
    </row>
    <row r="254" spans="1:6" ht="51">
      <c r="A254" s="202" t="s">
        <v>345</v>
      </c>
      <c r="B254" s="203" t="s">
        <v>2073</v>
      </c>
      <c r="C254" s="203" t="s">
        <v>2074</v>
      </c>
      <c r="D254" s="204" t="s">
        <v>309</v>
      </c>
      <c r="E254" s="269">
        <v>0.4259</v>
      </c>
      <c r="F254" s="270"/>
    </row>
    <row r="255" spans="1:6">
      <c r="A255" s="205" t="s">
        <v>708</v>
      </c>
      <c r="B255" s="206" t="s">
        <v>0</v>
      </c>
      <c r="C255" s="207" t="s">
        <v>86</v>
      </c>
      <c r="D255" s="206" t="s">
        <v>10</v>
      </c>
      <c r="E255" s="208">
        <v>1.5</v>
      </c>
      <c r="F255" s="208">
        <v>0.63885000000000003</v>
      </c>
    </row>
    <row r="256" spans="1:6">
      <c r="A256" s="209" t="s">
        <v>709</v>
      </c>
      <c r="B256" s="210" t="s">
        <v>11</v>
      </c>
      <c r="C256" s="211" t="s">
        <v>312</v>
      </c>
      <c r="D256" s="210" t="s">
        <v>10</v>
      </c>
      <c r="E256" s="212">
        <v>0.63</v>
      </c>
      <c r="F256" s="212">
        <v>0.26831700000000003</v>
      </c>
    </row>
    <row r="257" spans="1:6">
      <c r="A257" s="213" t="s">
        <v>710</v>
      </c>
      <c r="B257" s="214" t="s">
        <v>457</v>
      </c>
      <c r="C257" s="215" t="s">
        <v>458</v>
      </c>
      <c r="D257" s="214" t="s">
        <v>313</v>
      </c>
      <c r="E257" s="216">
        <v>6.96</v>
      </c>
      <c r="F257" s="216">
        <v>2.9643000000000002</v>
      </c>
    </row>
    <row r="258" spans="1:6">
      <c r="A258" s="221" t="s">
        <v>711</v>
      </c>
      <c r="B258" s="222" t="s">
        <v>765</v>
      </c>
      <c r="C258" s="223" t="s">
        <v>766</v>
      </c>
      <c r="D258" s="222" t="s">
        <v>313</v>
      </c>
      <c r="E258" s="224">
        <v>0.63</v>
      </c>
      <c r="F258" s="224">
        <v>0.26831700000000003</v>
      </c>
    </row>
    <row r="259" spans="1:6">
      <c r="A259" s="217" t="s">
        <v>1910</v>
      </c>
      <c r="B259" s="218" t="s">
        <v>939</v>
      </c>
      <c r="C259" s="219" t="s">
        <v>940</v>
      </c>
      <c r="D259" s="218" t="s">
        <v>16</v>
      </c>
      <c r="E259" s="220">
        <v>1.53</v>
      </c>
      <c r="F259" s="220">
        <v>0.65162699999999996</v>
      </c>
    </row>
    <row r="260" spans="1:6" ht="51">
      <c r="A260" s="202" t="s">
        <v>346</v>
      </c>
      <c r="B260" s="203" t="s">
        <v>759</v>
      </c>
      <c r="C260" s="203" t="s">
        <v>1771</v>
      </c>
      <c r="D260" s="204" t="s">
        <v>309</v>
      </c>
      <c r="E260" s="269">
        <v>0.4259</v>
      </c>
      <c r="F260" s="270"/>
    </row>
    <row r="261" spans="1:6">
      <c r="A261" s="205" t="s">
        <v>1830</v>
      </c>
      <c r="B261" s="206" t="s">
        <v>0</v>
      </c>
      <c r="C261" s="207" t="s">
        <v>86</v>
      </c>
      <c r="D261" s="206" t="s">
        <v>10</v>
      </c>
      <c r="E261" s="208">
        <v>46.18</v>
      </c>
      <c r="F261" s="208">
        <v>19.668099999999999</v>
      </c>
    </row>
    <row r="262" spans="1:6">
      <c r="A262" s="209" t="s">
        <v>1831</v>
      </c>
      <c r="B262" s="210" t="s">
        <v>11</v>
      </c>
      <c r="C262" s="211" t="s">
        <v>312</v>
      </c>
      <c r="D262" s="210" t="s">
        <v>10</v>
      </c>
      <c r="E262" s="212">
        <v>0.98</v>
      </c>
      <c r="F262" s="212">
        <v>0.41738199999999998</v>
      </c>
    </row>
    <row r="263" spans="1:6">
      <c r="A263" s="213" t="s">
        <v>1832</v>
      </c>
      <c r="B263" s="214" t="s">
        <v>580</v>
      </c>
      <c r="C263" s="215" t="s">
        <v>581</v>
      </c>
      <c r="D263" s="214" t="s">
        <v>313</v>
      </c>
      <c r="E263" s="216">
        <v>8.0500000000000007</v>
      </c>
      <c r="F263" s="216">
        <v>3.4285000000000001</v>
      </c>
    </row>
    <row r="264" spans="1:6">
      <c r="A264" s="221" t="s">
        <v>1833</v>
      </c>
      <c r="B264" s="222" t="s">
        <v>765</v>
      </c>
      <c r="C264" s="223" t="s">
        <v>766</v>
      </c>
      <c r="D264" s="222" t="s">
        <v>313</v>
      </c>
      <c r="E264" s="224">
        <v>0.39</v>
      </c>
      <c r="F264" s="224">
        <v>0.166101</v>
      </c>
    </row>
    <row r="265" spans="1:6">
      <c r="A265" s="221" t="s">
        <v>1911</v>
      </c>
      <c r="B265" s="222" t="s">
        <v>768</v>
      </c>
      <c r="C265" s="223" t="s">
        <v>769</v>
      </c>
      <c r="D265" s="222" t="s">
        <v>313</v>
      </c>
      <c r="E265" s="224">
        <v>6</v>
      </c>
      <c r="F265" s="224">
        <v>2.5554000000000001</v>
      </c>
    </row>
    <row r="266" spans="1:6">
      <c r="A266" s="221" t="s">
        <v>1912</v>
      </c>
      <c r="B266" s="222" t="s">
        <v>317</v>
      </c>
      <c r="C266" s="223" t="s">
        <v>316</v>
      </c>
      <c r="D266" s="222" t="s">
        <v>313</v>
      </c>
      <c r="E266" s="224">
        <v>0.59</v>
      </c>
      <c r="F266" s="224">
        <v>0.25128099999999998</v>
      </c>
    </row>
    <row r="267" spans="1:6">
      <c r="A267" s="217" t="s">
        <v>1913</v>
      </c>
      <c r="B267" s="218" t="s">
        <v>772</v>
      </c>
      <c r="C267" s="219" t="s">
        <v>773</v>
      </c>
      <c r="D267" s="218" t="s">
        <v>14</v>
      </c>
      <c r="E267" s="220">
        <v>1.4E-2</v>
      </c>
      <c r="F267" s="220">
        <v>5.9630000000000004E-3</v>
      </c>
    </row>
    <row r="268" spans="1:6">
      <c r="A268" s="225" t="s">
        <v>1914</v>
      </c>
      <c r="B268" s="226" t="s">
        <v>775</v>
      </c>
      <c r="C268" s="227" t="s">
        <v>776</v>
      </c>
      <c r="D268" s="226" t="s">
        <v>14</v>
      </c>
      <c r="E268" s="228">
        <v>0.28899999999999998</v>
      </c>
      <c r="F268" s="228">
        <v>0.123085</v>
      </c>
    </row>
    <row r="269" spans="1:6">
      <c r="A269" s="225" t="s">
        <v>1915</v>
      </c>
      <c r="B269" s="226" t="s">
        <v>778</v>
      </c>
      <c r="C269" s="227" t="s">
        <v>779</v>
      </c>
      <c r="D269" s="226" t="s">
        <v>14</v>
      </c>
      <c r="E269" s="228">
        <v>5.7000000000000002E-2</v>
      </c>
      <c r="F269" s="228">
        <v>2.4275999999999999E-2</v>
      </c>
    </row>
    <row r="270" spans="1:6">
      <c r="A270" s="225" t="s">
        <v>2075</v>
      </c>
      <c r="B270" s="226" t="s">
        <v>781</v>
      </c>
      <c r="C270" s="227" t="s">
        <v>782</v>
      </c>
      <c r="D270" s="226" t="s">
        <v>14</v>
      </c>
      <c r="E270" s="228">
        <v>9.5000000000000001E-2</v>
      </c>
      <c r="F270" s="228">
        <v>4.0460999999999997E-2</v>
      </c>
    </row>
    <row r="271" spans="1:6">
      <c r="A271" s="225" t="s">
        <v>2076</v>
      </c>
      <c r="B271" s="226" t="s">
        <v>787</v>
      </c>
      <c r="C271" s="227" t="s">
        <v>788</v>
      </c>
      <c r="D271" s="226" t="s">
        <v>14</v>
      </c>
      <c r="E271" s="228">
        <v>0.23100000000000001</v>
      </c>
      <c r="F271" s="228">
        <v>9.8382999999999998E-2</v>
      </c>
    </row>
    <row r="272" spans="1:6">
      <c r="A272" s="225" t="s">
        <v>2077</v>
      </c>
      <c r="B272" s="226" t="s">
        <v>45</v>
      </c>
      <c r="C272" s="227" t="s">
        <v>44</v>
      </c>
      <c r="D272" s="226" t="s">
        <v>31</v>
      </c>
      <c r="E272" s="228">
        <v>0.5</v>
      </c>
      <c r="F272" s="228">
        <v>0.21295</v>
      </c>
    </row>
    <row r="273" spans="1:6">
      <c r="A273" s="225" t="s">
        <v>2078</v>
      </c>
      <c r="B273" s="226" t="s">
        <v>1782</v>
      </c>
      <c r="C273" s="227" t="s">
        <v>1783</v>
      </c>
      <c r="D273" s="226" t="s">
        <v>30</v>
      </c>
      <c r="E273" s="228">
        <v>116</v>
      </c>
      <c r="F273" s="228">
        <v>49.404400000000003</v>
      </c>
    </row>
    <row r="274" spans="1:6" ht="51">
      <c r="A274" s="202" t="s">
        <v>347</v>
      </c>
      <c r="B274" s="203" t="s">
        <v>790</v>
      </c>
      <c r="C274" s="203" t="s">
        <v>1784</v>
      </c>
      <c r="D274" s="204" t="s">
        <v>309</v>
      </c>
      <c r="E274" s="269">
        <v>0.4259</v>
      </c>
      <c r="F274" s="270"/>
    </row>
    <row r="275" spans="1:6">
      <c r="A275" s="205" t="s">
        <v>1834</v>
      </c>
      <c r="B275" s="206" t="s">
        <v>0</v>
      </c>
      <c r="C275" s="207" t="s">
        <v>86</v>
      </c>
      <c r="D275" s="206" t="s">
        <v>10</v>
      </c>
      <c r="E275" s="208">
        <v>27.86</v>
      </c>
      <c r="F275" s="208">
        <v>11.865600000000001</v>
      </c>
    </row>
    <row r="276" spans="1:6">
      <c r="A276" s="209" t="s">
        <v>1835</v>
      </c>
      <c r="B276" s="210" t="s">
        <v>11</v>
      </c>
      <c r="C276" s="211" t="s">
        <v>312</v>
      </c>
      <c r="D276" s="210" t="s">
        <v>10</v>
      </c>
      <c r="E276" s="212">
        <v>0.56000000000000005</v>
      </c>
      <c r="F276" s="212">
        <v>0.23850399999999999</v>
      </c>
    </row>
    <row r="277" spans="1:6">
      <c r="A277" s="213" t="s">
        <v>1836</v>
      </c>
      <c r="B277" s="214" t="s">
        <v>580</v>
      </c>
      <c r="C277" s="215" t="s">
        <v>581</v>
      </c>
      <c r="D277" s="214" t="s">
        <v>313</v>
      </c>
      <c r="E277" s="216">
        <v>3.68</v>
      </c>
      <c r="F277" s="216">
        <v>1.5672999999999999</v>
      </c>
    </row>
    <row r="278" spans="1:6">
      <c r="A278" s="221" t="s">
        <v>1837</v>
      </c>
      <c r="B278" s="222" t="s">
        <v>765</v>
      </c>
      <c r="C278" s="223" t="s">
        <v>766</v>
      </c>
      <c r="D278" s="222" t="s">
        <v>313</v>
      </c>
      <c r="E278" s="224">
        <v>0.23</v>
      </c>
      <c r="F278" s="224">
        <v>9.7957000000000002E-2</v>
      </c>
    </row>
    <row r="279" spans="1:6">
      <c r="A279" s="221" t="s">
        <v>1838</v>
      </c>
      <c r="B279" s="222" t="s">
        <v>768</v>
      </c>
      <c r="C279" s="223" t="s">
        <v>769</v>
      </c>
      <c r="D279" s="222" t="s">
        <v>313</v>
      </c>
      <c r="E279" s="224">
        <v>4.5</v>
      </c>
      <c r="F279" s="224">
        <v>1.9165000000000001</v>
      </c>
    </row>
    <row r="280" spans="1:6">
      <c r="A280" s="221" t="s">
        <v>1839</v>
      </c>
      <c r="B280" s="222" t="s">
        <v>317</v>
      </c>
      <c r="C280" s="223" t="s">
        <v>316</v>
      </c>
      <c r="D280" s="222" t="s">
        <v>313</v>
      </c>
      <c r="E280" s="224">
        <v>0.33</v>
      </c>
      <c r="F280" s="224">
        <v>0.14054700000000001</v>
      </c>
    </row>
    <row r="281" spans="1:6">
      <c r="A281" s="217" t="s">
        <v>1840</v>
      </c>
      <c r="B281" s="218" t="s">
        <v>772</v>
      </c>
      <c r="C281" s="219" t="s">
        <v>773</v>
      </c>
      <c r="D281" s="218" t="s">
        <v>14</v>
      </c>
      <c r="E281" s="220">
        <v>6.0000000000000001E-3</v>
      </c>
      <c r="F281" s="220">
        <v>2.555E-3</v>
      </c>
    </row>
    <row r="282" spans="1:6">
      <c r="A282" s="225" t="s">
        <v>1841</v>
      </c>
      <c r="B282" s="226" t="s">
        <v>775</v>
      </c>
      <c r="C282" s="227" t="s">
        <v>776</v>
      </c>
      <c r="D282" s="226" t="s">
        <v>14</v>
      </c>
      <c r="E282" s="228">
        <v>0.13200000000000001</v>
      </c>
      <c r="F282" s="228">
        <v>5.6218999999999998E-2</v>
      </c>
    </row>
    <row r="283" spans="1:6">
      <c r="A283" s="225" t="s">
        <v>2079</v>
      </c>
      <c r="B283" s="226" t="s">
        <v>778</v>
      </c>
      <c r="C283" s="227" t="s">
        <v>779</v>
      </c>
      <c r="D283" s="226" t="s">
        <v>14</v>
      </c>
      <c r="E283" s="228">
        <v>1.9E-2</v>
      </c>
      <c r="F283" s="228">
        <v>8.0920000000000002E-3</v>
      </c>
    </row>
    <row r="284" spans="1:6">
      <c r="A284" s="225" t="s">
        <v>2080</v>
      </c>
      <c r="B284" s="226" t="s">
        <v>781</v>
      </c>
      <c r="C284" s="227" t="s">
        <v>782</v>
      </c>
      <c r="D284" s="226" t="s">
        <v>14</v>
      </c>
      <c r="E284" s="228">
        <v>5.7000000000000002E-2</v>
      </c>
      <c r="F284" s="228">
        <v>2.4275999999999999E-2</v>
      </c>
    </row>
    <row r="285" spans="1:6">
      <c r="A285" s="225" t="s">
        <v>2081</v>
      </c>
      <c r="B285" s="226" t="s">
        <v>787</v>
      </c>
      <c r="C285" s="227" t="s">
        <v>788</v>
      </c>
      <c r="D285" s="226" t="s">
        <v>14</v>
      </c>
      <c r="E285" s="228">
        <v>0.106</v>
      </c>
      <c r="F285" s="228">
        <v>4.5144999999999998E-2</v>
      </c>
    </row>
    <row r="286" spans="1:6">
      <c r="A286" s="225" t="s">
        <v>2082</v>
      </c>
      <c r="B286" s="226" t="s">
        <v>1782</v>
      </c>
      <c r="C286" s="227" t="s">
        <v>1783</v>
      </c>
      <c r="D286" s="226" t="s">
        <v>30</v>
      </c>
      <c r="E286" s="228">
        <v>116</v>
      </c>
      <c r="F286" s="228">
        <v>49.404400000000003</v>
      </c>
    </row>
    <row r="287" spans="1:6" ht="51">
      <c r="A287" s="202" t="s">
        <v>348</v>
      </c>
      <c r="B287" s="203" t="s">
        <v>1902</v>
      </c>
      <c r="C287" s="203" t="s">
        <v>1903</v>
      </c>
      <c r="D287" s="204" t="s">
        <v>309</v>
      </c>
      <c r="E287" s="269">
        <v>0.4259</v>
      </c>
      <c r="F287" s="270"/>
    </row>
    <row r="288" spans="1:6">
      <c r="A288" s="205" t="s">
        <v>715</v>
      </c>
      <c r="B288" s="206" t="s">
        <v>0</v>
      </c>
      <c r="C288" s="207" t="s">
        <v>86</v>
      </c>
      <c r="D288" s="206" t="s">
        <v>10</v>
      </c>
      <c r="E288" s="208">
        <v>39.51</v>
      </c>
      <c r="F288" s="208">
        <v>16.827300000000001</v>
      </c>
    </row>
    <row r="289" spans="1:6">
      <c r="A289" s="209" t="s">
        <v>716</v>
      </c>
      <c r="B289" s="210" t="s">
        <v>11</v>
      </c>
      <c r="C289" s="211" t="s">
        <v>312</v>
      </c>
      <c r="D289" s="210" t="s">
        <v>10</v>
      </c>
      <c r="E289" s="212">
        <v>1.27</v>
      </c>
      <c r="F289" s="212">
        <v>0.54089299999999996</v>
      </c>
    </row>
    <row r="290" spans="1:6">
      <c r="A290" s="213" t="s">
        <v>717</v>
      </c>
      <c r="B290" s="214" t="s">
        <v>457</v>
      </c>
      <c r="C290" s="215" t="s">
        <v>458</v>
      </c>
      <c r="D290" s="214" t="s">
        <v>313</v>
      </c>
      <c r="E290" s="216">
        <v>9.07</v>
      </c>
      <c r="F290" s="216">
        <v>3.8628999999999998</v>
      </c>
    </row>
    <row r="291" spans="1:6">
      <c r="A291" s="221" t="s">
        <v>720</v>
      </c>
      <c r="B291" s="222" t="s">
        <v>765</v>
      </c>
      <c r="C291" s="223" t="s">
        <v>766</v>
      </c>
      <c r="D291" s="222" t="s">
        <v>313</v>
      </c>
      <c r="E291" s="224">
        <v>1.27</v>
      </c>
      <c r="F291" s="224">
        <v>0.54089299999999996</v>
      </c>
    </row>
    <row r="292" spans="1:6">
      <c r="A292" s="217" t="s">
        <v>723</v>
      </c>
      <c r="B292" s="218" t="s">
        <v>22</v>
      </c>
      <c r="C292" s="219" t="s">
        <v>23</v>
      </c>
      <c r="D292" s="218" t="s">
        <v>16</v>
      </c>
      <c r="E292" s="220">
        <v>3.5</v>
      </c>
      <c r="F292" s="220">
        <v>1.4906999999999999</v>
      </c>
    </row>
    <row r="293" spans="1:6">
      <c r="A293" s="225" t="s">
        <v>726</v>
      </c>
      <c r="B293" s="226" t="s">
        <v>939</v>
      </c>
      <c r="C293" s="227" t="s">
        <v>940</v>
      </c>
      <c r="D293" s="226" t="s">
        <v>16</v>
      </c>
      <c r="E293" s="228">
        <v>2.04</v>
      </c>
      <c r="F293" s="228">
        <v>0.86883600000000005</v>
      </c>
    </row>
    <row r="294" spans="1:6" ht="51">
      <c r="A294" s="202" t="s">
        <v>349</v>
      </c>
      <c r="B294" s="203" t="s">
        <v>1796</v>
      </c>
      <c r="C294" s="203" t="s">
        <v>1797</v>
      </c>
      <c r="D294" s="204" t="s">
        <v>16</v>
      </c>
      <c r="E294" s="269">
        <v>0.64</v>
      </c>
      <c r="F294" s="270"/>
    </row>
    <row r="295" spans="1:6">
      <c r="A295" s="205" t="s">
        <v>747</v>
      </c>
      <c r="B295" s="206" t="s">
        <v>0</v>
      </c>
      <c r="C295" s="207" t="s">
        <v>86</v>
      </c>
      <c r="D295" s="206" t="s">
        <v>10</v>
      </c>
      <c r="E295" s="208">
        <v>2.2999999999999998</v>
      </c>
      <c r="F295" s="208">
        <v>1.472</v>
      </c>
    </row>
    <row r="296" spans="1:6">
      <c r="A296" s="209" t="s">
        <v>748</v>
      </c>
      <c r="B296" s="210" t="s">
        <v>11</v>
      </c>
      <c r="C296" s="211" t="s">
        <v>312</v>
      </c>
      <c r="D296" s="210" t="s">
        <v>10</v>
      </c>
      <c r="E296" s="212">
        <v>0.3</v>
      </c>
      <c r="F296" s="212">
        <v>0.192</v>
      </c>
    </row>
    <row r="297" spans="1:6">
      <c r="A297" s="213" t="s">
        <v>749</v>
      </c>
      <c r="B297" s="214" t="s">
        <v>364</v>
      </c>
      <c r="C297" s="215" t="s">
        <v>365</v>
      </c>
      <c r="D297" s="214" t="s">
        <v>313</v>
      </c>
      <c r="E297" s="216">
        <v>0.08</v>
      </c>
      <c r="F297" s="216">
        <v>5.1200000000000002E-2</v>
      </c>
    </row>
    <row r="298" spans="1:6" ht="24">
      <c r="A298" s="221" t="s">
        <v>750</v>
      </c>
      <c r="B298" s="222" t="s">
        <v>380</v>
      </c>
      <c r="C298" s="223" t="s">
        <v>368</v>
      </c>
      <c r="D298" s="222" t="s">
        <v>313</v>
      </c>
      <c r="E298" s="224">
        <v>0.22</v>
      </c>
      <c r="F298" s="224">
        <v>0.14080000000000001</v>
      </c>
    </row>
    <row r="299" spans="1:6">
      <c r="A299" s="221" t="s">
        <v>753</v>
      </c>
      <c r="B299" s="222" t="s">
        <v>519</v>
      </c>
      <c r="C299" s="223" t="s">
        <v>520</v>
      </c>
      <c r="D299" s="222" t="s">
        <v>313</v>
      </c>
      <c r="E299" s="224">
        <v>0.44</v>
      </c>
      <c r="F299" s="224">
        <v>0.28160000000000002</v>
      </c>
    </row>
    <row r="300" spans="1:6">
      <c r="A300" s="217" t="s">
        <v>754</v>
      </c>
      <c r="B300" s="218" t="s">
        <v>22</v>
      </c>
      <c r="C300" s="219" t="s">
        <v>23</v>
      </c>
      <c r="D300" s="218" t="s">
        <v>16</v>
      </c>
      <c r="E300" s="220">
        <v>0.15</v>
      </c>
      <c r="F300" s="220">
        <v>9.6000000000000002E-2</v>
      </c>
    </row>
    <row r="301" spans="1:6">
      <c r="A301" s="225" t="s">
        <v>755</v>
      </c>
      <c r="B301" s="226" t="s">
        <v>1805</v>
      </c>
      <c r="C301" s="227" t="s">
        <v>1806</v>
      </c>
      <c r="D301" s="226" t="s">
        <v>16</v>
      </c>
      <c r="E301" s="228">
        <v>1.2</v>
      </c>
      <c r="F301" s="228">
        <v>0.76800000000000002</v>
      </c>
    </row>
    <row r="302" spans="1:6" ht="51">
      <c r="A302" s="202" t="s">
        <v>350</v>
      </c>
      <c r="B302" s="203" t="s">
        <v>1807</v>
      </c>
      <c r="C302" s="203" t="s">
        <v>1808</v>
      </c>
      <c r="D302" s="204" t="s">
        <v>309</v>
      </c>
      <c r="E302" s="269">
        <v>0.4259</v>
      </c>
      <c r="F302" s="270"/>
    </row>
    <row r="303" spans="1:6">
      <c r="A303" s="205" t="s">
        <v>761</v>
      </c>
      <c r="B303" s="206" t="s">
        <v>0</v>
      </c>
      <c r="C303" s="207" t="s">
        <v>86</v>
      </c>
      <c r="D303" s="206" t="s">
        <v>10</v>
      </c>
      <c r="E303" s="208">
        <v>119.78</v>
      </c>
      <c r="F303" s="208">
        <v>51.014299999999999</v>
      </c>
    </row>
    <row r="304" spans="1:6">
      <c r="A304" s="209" t="s">
        <v>762</v>
      </c>
      <c r="B304" s="210" t="s">
        <v>11</v>
      </c>
      <c r="C304" s="211" t="s">
        <v>312</v>
      </c>
      <c r="D304" s="210" t="s">
        <v>10</v>
      </c>
      <c r="E304" s="212">
        <v>2.94</v>
      </c>
      <c r="F304" s="212">
        <v>1.2521</v>
      </c>
    </row>
    <row r="305" spans="1:6">
      <c r="A305" s="213" t="s">
        <v>763</v>
      </c>
      <c r="B305" s="214" t="s">
        <v>364</v>
      </c>
      <c r="C305" s="215" t="s">
        <v>365</v>
      </c>
      <c r="D305" s="214" t="s">
        <v>313</v>
      </c>
      <c r="E305" s="216">
        <v>0.36</v>
      </c>
      <c r="F305" s="216">
        <v>0.15332399999999999</v>
      </c>
    </row>
    <row r="306" spans="1:6">
      <c r="A306" s="221" t="s">
        <v>764</v>
      </c>
      <c r="B306" s="222" t="s">
        <v>765</v>
      </c>
      <c r="C306" s="223" t="s">
        <v>766</v>
      </c>
      <c r="D306" s="222" t="s">
        <v>313</v>
      </c>
      <c r="E306" s="224">
        <v>2.2999999999999998</v>
      </c>
      <c r="F306" s="224">
        <v>0.97957000000000005</v>
      </c>
    </row>
    <row r="307" spans="1:6">
      <c r="A307" s="221" t="s">
        <v>767</v>
      </c>
      <c r="B307" s="222" t="s">
        <v>317</v>
      </c>
      <c r="C307" s="223" t="s">
        <v>316</v>
      </c>
      <c r="D307" s="222" t="s">
        <v>313</v>
      </c>
      <c r="E307" s="224">
        <v>0.28000000000000003</v>
      </c>
      <c r="F307" s="224">
        <v>0.119252</v>
      </c>
    </row>
    <row r="308" spans="1:6">
      <c r="A308" s="217" t="s">
        <v>770</v>
      </c>
      <c r="B308" s="218" t="s">
        <v>22</v>
      </c>
      <c r="C308" s="219" t="s">
        <v>23</v>
      </c>
      <c r="D308" s="218" t="s">
        <v>16</v>
      </c>
      <c r="E308" s="220">
        <v>3.85</v>
      </c>
      <c r="F308" s="220">
        <v>1.6396999999999999</v>
      </c>
    </row>
    <row r="309" spans="1:6">
      <c r="A309" s="225" t="s">
        <v>771</v>
      </c>
      <c r="B309" s="226" t="s">
        <v>1816</v>
      </c>
      <c r="C309" s="227" t="s">
        <v>1817</v>
      </c>
      <c r="D309" s="226" t="s">
        <v>30</v>
      </c>
      <c r="E309" s="228">
        <v>102</v>
      </c>
      <c r="F309" s="228">
        <v>43.441800000000001</v>
      </c>
    </row>
    <row r="310" spans="1:6">
      <c r="A310" s="225" t="s">
        <v>774</v>
      </c>
      <c r="B310" s="226" t="s">
        <v>933</v>
      </c>
      <c r="C310" s="227" t="s">
        <v>934</v>
      </c>
      <c r="D310" s="226" t="s">
        <v>16</v>
      </c>
      <c r="E310" s="228">
        <v>3.06</v>
      </c>
      <c r="F310" s="228">
        <v>1.3032999999999999</v>
      </c>
    </row>
    <row r="311" spans="1:6">
      <c r="A311" s="225" t="s">
        <v>777</v>
      </c>
      <c r="B311" s="226" t="s">
        <v>939</v>
      </c>
      <c r="C311" s="227" t="s">
        <v>940</v>
      </c>
      <c r="D311" s="226" t="s">
        <v>16</v>
      </c>
      <c r="E311" s="228">
        <v>1.3</v>
      </c>
      <c r="F311" s="228">
        <v>0.55367</v>
      </c>
    </row>
    <row r="312" spans="1:6">
      <c r="A312" s="199"/>
      <c r="B312" s="200"/>
      <c r="C312" s="280" t="s">
        <v>1873</v>
      </c>
      <c r="D312" s="280"/>
      <c r="E312" s="200"/>
      <c r="F312" s="201"/>
    </row>
    <row r="313" spans="1:6" ht="51">
      <c r="A313" s="202" t="s">
        <v>351</v>
      </c>
      <c r="B313" s="203" t="s">
        <v>1902</v>
      </c>
      <c r="C313" s="203" t="s">
        <v>1903</v>
      </c>
      <c r="D313" s="204" t="s">
        <v>309</v>
      </c>
      <c r="E313" s="269">
        <v>0.72250000000000003</v>
      </c>
      <c r="F313" s="270"/>
    </row>
    <row r="314" spans="1:6">
      <c r="A314" s="205" t="s">
        <v>792</v>
      </c>
      <c r="B314" s="206" t="s">
        <v>0</v>
      </c>
      <c r="C314" s="207" t="s">
        <v>86</v>
      </c>
      <c r="D314" s="206" t="s">
        <v>10</v>
      </c>
      <c r="E314" s="208">
        <v>39.51</v>
      </c>
      <c r="F314" s="208">
        <v>28.545999999999999</v>
      </c>
    </row>
    <row r="315" spans="1:6">
      <c r="A315" s="209" t="s">
        <v>793</v>
      </c>
      <c r="B315" s="210" t="s">
        <v>11</v>
      </c>
      <c r="C315" s="211" t="s">
        <v>312</v>
      </c>
      <c r="D315" s="210" t="s">
        <v>10</v>
      </c>
      <c r="E315" s="212">
        <v>1.27</v>
      </c>
      <c r="F315" s="212">
        <v>0.91757500000000003</v>
      </c>
    </row>
    <row r="316" spans="1:6">
      <c r="A316" s="213" t="s">
        <v>794</v>
      </c>
      <c r="B316" s="214" t="s">
        <v>457</v>
      </c>
      <c r="C316" s="215" t="s">
        <v>458</v>
      </c>
      <c r="D316" s="214" t="s">
        <v>313</v>
      </c>
      <c r="E316" s="216">
        <v>9.07</v>
      </c>
      <c r="F316" s="216">
        <v>6.5530999999999997</v>
      </c>
    </row>
    <row r="317" spans="1:6">
      <c r="A317" s="221" t="s">
        <v>795</v>
      </c>
      <c r="B317" s="222" t="s">
        <v>765</v>
      </c>
      <c r="C317" s="223" t="s">
        <v>766</v>
      </c>
      <c r="D317" s="222" t="s">
        <v>313</v>
      </c>
      <c r="E317" s="224">
        <v>1.27</v>
      </c>
      <c r="F317" s="224">
        <v>0.91757500000000003</v>
      </c>
    </row>
    <row r="318" spans="1:6">
      <c r="A318" s="217" t="s">
        <v>796</v>
      </c>
      <c r="B318" s="218" t="s">
        <v>22</v>
      </c>
      <c r="C318" s="219" t="s">
        <v>23</v>
      </c>
      <c r="D318" s="218" t="s">
        <v>16</v>
      </c>
      <c r="E318" s="220">
        <v>3.5</v>
      </c>
      <c r="F318" s="220">
        <v>2.5287999999999999</v>
      </c>
    </row>
    <row r="319" spans="1:6">
      <c r="A319" s="225" t="s">
        <v>797</v>
      </c>
      <c r="B319" s="226" t="s">
        <v>939</v>
      </c>
      <c r="C319" s="227" t="s">
        <v>940</v>
      </c>
      <c r="D319" s="226" t="s">
        <v>16</v>
      </c>
      <c r="E319" s="228">
        <v>2.04</v>
      </c>
      <c r="F319" s="228">
        <v>1.4739</v>
      </c>
    </row>
    <row r="320" spans="1:6" ht="51">
      <c r="A320" s="202" t="s">
        <v>352</v>
      </c>
      <c r="B320" s="203" t="s">
        <v>2073</v>
      </c>
      <c r="C320" s="203" t="s">
        <v>2074</v>
      </c>
      <c r="D320" s="204" t="s">
        <v>309</v>
      </c>
      <c r="E320" s="269">
        <v>0.72250000000000003</v>
      </c>
      <c r="F320" s="270"/>
    </row>
    <row r="321" spans="1:6">
      <c r="A321" s="205" t="s">
        <v>806</v>
      </c>
      <c r="B321" s="206" t="s">
        <v>0</v>
      </c>
      <c r="C321" s="207" t="s">
        <v>86</v>
      </c>
      <c r="D321" s="206" t="s">
        <v>10</v>
      </c>
      <c r="E321" s="208">
        <v>1.5</v>
      </c>
      <c r="F321" s="208">
        <v>1.0837000000000001</v>
      </c>
    </row>
    <row r="322" spans="1:6">
      <c r="A322" s="209" t="s">
        <v>807</v>
      </c>
      <c r="B322" s="210" t="s">
        <v>11</v>
      </c>
      <c r="C322" s="211" t="s">
        <v>312</v>
      </c>
      <c r="D322" s="210" t="s">
        <v>10</v>
      </c>
      <c r="E322" s="212">
        <v>0.63</v>
      </c>
      <c r="F322" s="212">
        <v>0.455175</v>
      </c>
    </row>
    <row r="323" spans="1:6">
      <c r="A323" s="213" t="s">
        <v>808</v>
      </c>
      <c r="B323" s="214" t="s">
        <v>457</v>
      </c>
      <c r="C323" s="215" t="s">
        <v>458</v>
      </c>
      <c r="D323" s="214" t="s">
        <v>313</v>
      </c>
      <c r="E323" s="216">
        <v>6.96</v>
      </c>
      <c r="F323" s="216">
        <v>5.0286</v>
      </c>
    </row>
    <row r="324" spans="1:6">
      <c r="A324" s="221" t="s">
        <v>811</v>
      </c>
      <c r="B324" s="222" t="s">
        <v>765</v>
      </c>
      <c r="C324" s="223" t="s">
        <v>766</v>
      </c>
      <c r="D324" s="222" t="s">
        <v>313</v>
      </c>
      <c r="E324" s="224">
        <v>0.63</v>
      </c>
      <c r="F324" s="224">
        <v>0.455175</v>
      </c>
    </row>
    <row r="325" spans="1:6">
      <c r="A325" s="217" t="s">
        <v>812</v>
      </c>
      <c r="B325" s="218" t="s">
        <v>939</v>
      </c>
      <c r="C325" s="219" t="s">
        <v>940</v>
      </c>
      <c r="D325" s="218" t="s">
        <v>16</v>
      </c>
      <c r="E325" s="220">
        <v>1.53</v>
      </c>
      <c r="F325" s="220">
        <v>1.1053999999999999</v>
      </c>
    </row>
    <row r="326" spans="1:6" ht="51">
      <c r="A326" s="202" t="s">
        <v>353</v>
      </c>
      <c r="B326" s="203" t="s">
        <v>759</v>
      </c>
      <c r="C326" s="203" t="s">
        <v>1771</v>
      </c>
      <c r="D326" s="204" t="s">
        <v>309</v>
      </c>
      <c r="E326" s="269">
        <v>0.72250000000000003</v>
      </c>
      <c r="F326" s="270"/>
    </row>
    <row r="327" spans="1:6">
      <c r="A327" s="205" t="s">
        <v>1919</v>
      </c>
      <c r="B327" s="206" t="s">
        <v>0</v>
      </c>
      <c r="C327" s="207" t="s">
        <v>86</v>
      </c>
      <c r="D327" s="206" t="s">
        <v>10</v>
      </c>
      <c r="E327" s="208">
        <v>46.18</v>
      </c>
      <c r="F327" s="208">
        <v>33.365099999999998</v>
      </c>
    </row>
    <row r="328" spans="1:6">
      <c r="A328" s="209" t="s">
        <v>1920</v>
      </c>
      <c r="B328" s="210" t="s">
        <v>11</v>
      </c>
      <c r="C328" s="211" t="s">
        <v>312</v>
      </c>
      <c r="D328" s="210" t="s">
        <v>10</v>
      </c>
      <c r="E328" s="212">
        <v>0.98</v>
      </c>
      <c r="F328" s="212">
        <v>0.70804999999999996</v>
      </c>
    </row>
    <row r="329" spans="1:6">
      <c r="A329" s="213" t="s">
        <v>1921</v>
      </c>
      <c r="B329" s="214" t="s">
        <v>580</v>
      </c>
      <c r="C329" s="215" t="s">
        <v>581</v>
      </c>
      <c r="D329" s="214" t="s">
        <v>313</v>
      </c>
      <c r="E329" s="216">
        <v>8.0500000000000007</v>
      </c>
      <c r="F329" s="216">
        <v>5.8160999999999996</v>
      </c>
    </row>
    <row r="330" spans="1:6">
      <c r="A330" s="221" t="s">
        <v>1922</v>
      </c>
      <c r="B330" s="222" t="s">
        <v>765</v>
      </c>
      <c r="C330" s="223" t="s">
        <v>766</v>
      </c>
      <c r="D330" s="222" t="s">
        <v>313</v>
      </c>
      <c r="E330" s="224">
        <v>0.39</v>
      </c>
      <c r="F330" s="224">
        <v>0.281775</v>
      </c>
    </row>
    <row r="331" spans="1:6">
      <c r="A331" s="221" t="s">
        <v>1923</v>
      </c>
      <c r="B331" s="222" t="s">
        <v>768</v>
      </c>
      <c r="C331" s="223" t="s">
        <v>769</v>
      </c>
      <c r="D331" s="222" t="s">
        <v>313</v>
      </c>
      <c r="E331" s="224">
        <v>6</v>
      </c>
      <c r="F331" s="224">
        <v>4.335</v>
      </c>
    </row>
    <row r="332" spans="1:6">
      <c r="A332" s="221" t="s">
        <v>1924</v>
      </c>
      <c r="B332" s="222" t="s">
        <v>317</v>
      </c>
      <c r="C332" s="223" t="s">
        <v>316</v>
      </c>
      <c r="D332" s="222" t="s">
        <v>313</v>
      </c>
      <c r="E332" s="224">
        <v>0.59</v>
      </c>
      <c r="F332" s="224">
        <v>0.42627500000000002</v>
      </c>
    </row>
    <row r="333" spans="1:6">
      <c r="A333" s="217" t="s">
        <v>1925</v>
      </c>
      <c r="B333" s="218" t="s">
        <v>772</v>
      </c>
      <c r="C333" s="219" t="s">
        <v>773</v>
      </c>
      <c r="D333" s="218" t="s">
        <v>14</v>
      </c>
      <c r="E333" s="220">
        <v>1.4E-2</v>
      </c>
      <c r="F333" s="220">
        <v>1.0115000000000001E-2</v>
      </c>
    </row>
    <row r="334" spans="1:6">
      <c r="A334" s="225" t="s">
        <v>1926</v>
      </c>
      <c r="B334" s="226" t="s">
        <v>775</v>
      </c>
      <c r="C334" s="227" t="s">
        <v>776</v>
      </c>
      <c r="D334" s="226" t="s">
        <v>14</v>
      </c>
      <c r="E334" s="228">
        <v>0.28899999999999998</v>
      </c>
      <c r="F334" s="228">
        <v>0.20880299999999999</v>
      </c>
    </row>
    <row r="335" spans="1:6">
      <c r="A335" s="225" t="s">
        <v>1927</v>
      </c>
      <c r="B335" s="226" t="s">
        <v>778</v>
      </c>
      <c r="C335" s="227" t="s">
        <v>779</v>
      </c>
      <c r="D335" s="226" t="s">
        <v>14</v>
      </c>
      <c r="E335" s="228">
        <v>5.7000000000000002E-2</v>
      </c>
      <c r="F335" s="228">
        <v>4.1182000000000003E-2</v>
      </c>
    </row>
    <row r="336" spans="1:6">
      <c r="A336" s="225" t="s">
        <v>2083</v>
      </c>
      <c r="B336" s="226" t="s">
        <v>781</v>
      </c>
      <c r="C336" s="227" t="s">
        <v>782</v>
      </c>
      <c r="D336" s="226" t="s">
        <v>14</v>
      </c>
      <c r="E336" s="228">
        <v>9.5000000000000001E-2</v>
      </c>
      <c r="F336" s="228">
        <v>6.8637000000000004E-2</v>
      </c>
    </row>
    <row r="337" spans="1:6">
      <c r="A337" s="225" t="s">
        <v>2084</v>
      </c>
      <c r="B337" s="226" t="s">
        <v>787</v>
      </c>
      <c r="C337" s="227" t="s">
        <v>788</v>
      </c>
      <c r="D337" s="226" t="s">
        <v>14</v>
      </c>
      <c r="E337" s="228">
        <v>0.23100000000000001</v>
      </c>
      <c r="F337" s="228">
        <v>0.16689799999999999</v>
      </c>
    </row>
    <row r="338" spans="1:6">
      <c r="A338" s="225" t="s">
        <v>2085</v>
      </c>
      <c r="B338" s="226" t="s">
        <v>45</v>
      </c>
      <c r="C338" s="227" t="s">
        <v>44</v>
      </c>
      <c r="D338" s="226" t="s">
        <v>31</v>
      </c>
      <c r="E338" s="228">
        <v>0.5</v>
      </c>
      <c r="F338" s="228">
        <v>0.36125000000000002</v>
      </c>
    </row>
    <row r="339" spans="1:6">
      <c r="A339" s="225" t="s">
        <v>2086</v>
      </c>
      <c r="B339" s="226" t="s">
        <v>1782</v>
      </c>
      <c r="C339" s="227" t="s">
        <v>1783</v>
      </c>
      <c r="D339" s="226" t="s">
        <v>30</v>
      </c>
      <c r="E339" s="228">
        <v>116</v>
      </c>
      <c r="F339" s="228">
        <v>83.81</v>
      </c>
    </row>
    <row r="340" spans="1:6" ht="51">
      <c r="A340" s="202" t="s">
        <v>354</v>
      </c>
      <c r="B340" s="203" t="s">
        <v>790</v>
      </c>
      <c r="C340" s="203" t="s">
        <v>1784</v>
      </c>
      <c r="D340" s="204" t="s">
        <v>309</v>
      </c>
      <c r="E340" s="269">
        <v>0.72250000000000003</v>
      </c>
      <c r="F340" s="270"/>
    </row>
    <row r="341" spans="1:6">
      <c r="A341" s="205" t="s">
        <v>1928</v>
      </c>
      <c r="B341" s="206" t="s">
        <v>0</v>
      </c>
      <c r="C341" s="207" t="s">
        <v>86</v>
      </c>
      <c r="D341" s="206" t="s">
        <v>10</v>
      </c>
      <c r="E341" s="208">
        <v>27.86</v>
      </c>
      <c r="F341" s="208">
        <v>20.128799999999998</v>
      </c>
    </row>
    <row r="342" spans="1:6">
      <c r="A342" s="209" t="s">
        <v>1929</v>
      </c>
      <c r="B342" s="210" t="s">
        <v>11</v>
      </c>
      <c r="C342" s="211" t="s">
        <v>312</v>
      </c>
      <c r="D342" s="210" t="s">
        <v>10</v>
      </c>
      <c r="E342" s="212">
        <v>0.56000000000000005</v>
      </c>
      <c r="F342" s="212">
        <v>0.40460000000000002</v>
      </c>
    </row>
    <row r="343" spans="1:6">
      <c r="A343" s="213" t="s">
        <v>1930</v>
      </c>
      <c r="B343" s="214" t="s">
        <v>580</v>
      </c>
      <c r="C343" s="215" t="s">
        <v>581</v>
      </c>
      <c r="D343" s="214" t="s">
        <v>313</v>
      </c>
      <c r="E343" s="216">
        <v>3.68</v>
      </c>
      <c r="F343" s="216">
        <v>2.6587999999999998</v>
      </c>
    </row>
    <row r="344" spans="1:6">
      <c r="A344" s="221" t="s">
        <v>1931</v>
      </c>
      <c r="B344" s="222" t="s">
        <v>765</v>
      </c>
      <c r="C344" s="223" t="s">
        <v>766</v>
      </c>
      <c r="D344" s="222" t="s">
        <v>313</v>
      </c>
      <c r="E344" s="224">
        <v>0.23</v>
      </c>
      <c r="F344" s="224">
        <v>0.16617499999999999</v>
      </c>
    </row>
    <row r="345" spans="1:6">
      <c r="A345" s="221" t="s">
        <v>1932</v>
      </c>
      <c r="B345" s="222" t="s">
        <v>768</v>
      </c>
      <c r="C345" s="223" t="s">
        <v>769</v>
      </c>
      <c r="D345" s="222" t="s">
        <v>313</v>
      </c>
      <c r="E345" s="224">
        <v>4.5</v>
      </c>
      <c r="F345" s="224">
        <v>3.2513000000000001</v>
      </c>
    </row>
    <row r="346" spans="1:6">
      <c r="A346" s="221" t="s">
        <v>1933</v>
      </c>
      <c r="B346" s="222" t="s">
        <v>317</v>
      </c>
      <c r="C346" s="223" t="s">
        <v>316</v>
      </c>
      <c r="D346" s="222" t="s">
        <v>313</v>
      </c>
      <c r="E346" s="224">
        <v>0.33</v>
      </c>
      <c r="F346" s="224">
        <v>0.238425</v>
      </c>
    </row>
    <row r="347" spans="1:6">
      <c r="A347" s="217" t="s">
        <v>1934</v>
      </c>
      <c r="B347" s="218" t="s">
        <v>772</v>
      </c>
      <c r="C347" s="219" t="s">
        <v>773</v>
      </c>
      <c r="D347" s="218" t="s">
        <v>14</v>
      </c>
      <c r="E347" s="220">
        <v>6.0000000000000001E-3</v>
      </c>
      <c r="F347" s="220">
        <v>4.3350000000000003E-3</v>
      </c>
    </row>
    <row r="348" spans="1:6" s="176" customFormat="1">
      <c r="A348" s="225" t="s">
        <v>2087</v>
      </c>
      <c r="B348" s="226" t="s">
        <v>775</v>
      </c>
      <c r="C348" s="227" t="s">
        <v>776</v>
      </c>
      <c r="D348" s="226" t="s">
        <v>14</v>
      </c>
      <c r="E348" s="228">
        <v>0.13200000000000001</v>
      </c>
      <c r="F348" s="228">
        <v>9.5369999999999996E-2</v>
      </c>
    </row>
    <row r="349" spans="1:6" s="66" customFormat="1" outlineLevel="1">
      <c r="A349" s="225" t="s">
        <v>2088</v>
      </c>
      <c r="B349" s="226" t="s">
        <v>778</v>
      </c>
      <c r="C349" s="227" t="s">
        <v>779</v>
      </c>
      <c r="D349" s="226" t="s">
        <v>14</v>
      </c>
      <c r="E349" s="228">
        <v>1.9E-2</v>
      </c>
      <c r="F349" s="228">
        <v>1.3727E-2</v>
      </c>
    </row>
    <row r="350" spans="1:6" s="67" customFormat="1" outlineLevel="1">
      <c r="A350" s="225" t="s">
        <v>2089</v>
      </c>
      <c r="B350" s="226" t="s">
        <v>781</v>
      </c>
      <c r="C350" s="227" t="s">
        <v>782</v>
      </c>
      <c r="D350" s="226" t="s">
        <v>14</v>
      </c>
      <c r="E350" s="228">
        <v>5.7000000000000002E-2</v>
      </c>
      <c r="F350" s="228">
        <v>4.1182000000000003E-2</v>
      </c>
    </row>
    <row r="351" spans="1:6" s="68" customFormat="1" outlineLevel="1">
      <c r="A351" s="225" t="s">
        <v>2090</v>
      </c>
      <c r="B351" s="226" t="s">
        <v>787</v>
      </c>
      <c r="C351" s="227" t="s">
        <v>788</v>
      </c>
      <c r="D351" s="226" t="s">
        <v>14</v>
      </c>
      <c r="E351" s="228">
        <v>0.106</v>
      </c>
      <c r="F351" s="228">
        <v>7.6585E-2</v>
      </c>
    </row>
    <row r="352" spans="1:6" s="68" customFormat="1" outlineLevel="1">
      <c r="A352" s="225" t="s">
        <v>2091</v>
      </c>
      <c r="B352" s="226" t="s">
        <v>1782</v>
      </c>
      <c r="C352" s="227" t="s">
        <v>1783</v>
      </c>
      <c r="D352" s="226" t="s">
        <v>30</v>
      </c>
      <c r="E352" s="228">
        <v>116</v>
      </c>
      <c r="F352" s="228">
        <v>83.81</v>
      </c>
    </row>
    <row r="353" spans="1:6" s="68" customFormat="1" ht="51" outlineLevel="1">
      <c r="A353" s="202" t="s">
        <v>355</v>
      </c>
      <c r="B353" s="203" t="s">
        <v>1902</v>
      </c>
      <c r="C353" s="203" t="s">
        <v>1903</v>
      </c>
      <c r="D353" s="204" t="s">
        <v>309</v>
      </c>
      <c r="E353" s="269">
        <v>0.72250000000000003</v>
      </c>
      <c r="F353" s="270"/>
    </row>
    <row r="354" spans="1:6" s="67" customFormat="1" outlineLevel="1">
      <c r="A354" s="205" t="s">
        <v>819</v>
      </c>
      <c r="B354" s="206" t="s">
        <v>0</v>
      </c>
      <c r="C354" s="207" t="s">
        <v>86</v>
      </c>
      <c r="D354" s="206" t="s">
        <v>10</v>
      </c>
      <c r="E354" s="208">
        <v>39.51</v>
      </c>
      <c r="F354" s="208">
        <v>28.545999999999999</v>
      </c>
    </row>
    <row r="355" spans="1:6" s="67" customFormat="1" outlineLevel="1">
      <c r="A355" s="209" t="s">
        <v>820</v>
      </c>
      <c r="B355" s="210" t="s">
        <v>11</v>
      </c>
      <c r="C355" s="211" t="s">
        <v>312</v>
      </c>
      <c r="D355" s="210" t="s">
        <v>10</v>
      </c>
      <c r="E355" s="212">
        <v>1.27</v>
      </c>
      <c r="F355" s="212">
        <v>0.91757500000000003</v>
      </c>
    </row>
    <row r="356" spans="1:6">
      <c r="A356" s="213" t="s">
        <v>821</v>
      </c>
      <c r="B356" s="214" t="s">
        <v>457</v>
      </c>
      <c r="C356" s="215" t="s">
        <v>458</v>
      </c>
      <c r="D356" s="214" t="s">
        <v>313</v>
      </c>
      <c r="E356" s="216">
        <v>9.07</v>
      </c>
      <c r="F356" s="216">
        <v>6.5530999999999997</v>
      </c>
    </row>
    <row r="357" spans="1:6">
      <c r="A357" s="221" t="s">
        <v>822</v>
      </c>
      <c r="B357" s="222" t="s">
        <v>765</v>
      </c>
      <c r="C357" s="223" t="s">
        <v>766</v>
      </c>
      <c r="D357" s="222" t="s">
        <v>313</v>
      </c>
      <c r="E357" s="224">
        <v>1.27</v>
      </c>
      <c r="F357" s="224">
        <v>0.91757500000000003</v>
      </c>
    </row>
    <row r="358" spans="1:6">
      <c r="A358" s="217" t="s">
        <v>823</v>
      </c>
      <c r="B358" s="218" t="s">
        <v>22</v>
      </c>
      <c r="C358" s="219" t="s">
        <v>23</v>
      </c>
      <c r="D358" s="218" t="s">
        <v>16</v>
      </c>
      <c r="E358" s="220">
        <v>3.5</v>
      </c>
      <c r="F358" s="220">
        <v>2.5287999999999999</v>
      </c>
    </row>
    <row r="359" spans="1:6">
      <c r="A359" s="225" t="s">
        <v>824</v>
      </c>
      <c r="B359" s="226" t="s">
        <v>939</v>
      </c>
      <c r="C359" s="227" t="s">
        <v>940</v>
      </c>
      <c r="D359" s="226" t="s">
        <v>16</v>
      </c>
      <c r="E359" s="228">
        <v>2.04</v>
      </c>
      <c r="F359" s="228">
        <v>1.4739</v>
      </c>
    </row>
    <row r="360" spans="1:6" ht="51">
      <c r="A360" s="202" t="s">
        <v>356</v>
      </c>
      <c r="B360" s="203" t="s">
        <v>1796</v>
      </c>
      <c r="C360" s="203" t="s">
        <v>1797</v>
      </c>
      <c r="D360" s="204" t="s">
        <v>16</v>
      </c>
      <c r="E360" s="269">
        <v>1.08</v>
      </c>
      <c r="F360" s="270"/>
    </row>
    <row r="361" spans="1:6">
      <c r="A361" s="205" t="s">
        <v>827</v>
      </c>
      <c r="B361" s="206" t="s">
        <v>0</v>
      </c>
      <c r="C361" s="207" t="s">
        <v>86</v>
      </c>
      <c r="D361" s="206" t="s">
        <v>10</v>
      </c>
      <c r="E361" s="208">
        <v>2.2999999999999998</v>
      </c>
      <c r="F361" s="208">
        <v>2.484</v>
      </c>
    </row>
    <row r="362" spans="1:6">
      <c r="A362" s="209" t="s">
        <v>828</v>
      </c>
      <c r="B362" s="210" t="s">
        <v>11</v>
      </c>
      <c r="C362" s="211" t="s">
        <v>312</v>
      </c>
      <c r="D362" s="210" t="s">
        <v>10</v>
      </c>
      <c r="E362" s="212">
        <v>0.3</v>
      </c>
      <c r="F362" s="212">
        <v>0.32400000000000001</v>
      </c>
    </row>
    <row r="363" spans="1:6">
      <c r="A363" s="213" t="s">
        <v>829</v>
      </c>
      <c r="B363" s="214" t="s">
        <v>364</v>
      </c>
      <c r="C363" s="215" t="s">
        <v>365</v>
      </c>
      <c r="D363" s="214" t="s">
        <v>313</v>
      </c>
      <c r="E363" s="216">
        <v>0.08</v>
      </c>
      <c r="F363" s="216">
        <v>8.6400000000000005E-2</v>
      </c>
    </row>
    <row r="364" spans="1:6" ht="24">
      <c r="A364" s="221" t="s">
        <v>830</v>
      </c>
      <c r="B364" s="222" t="s">
        <v>380</v>
      </c>
      <c r="C364" s="223" t="s">
        <v>368</v>
      </c>
      <c r="D364" s="222" t="s">
        <v>313</v>
      </c>
      <c r="E364" s="224">
        <v>0.22</v>
      </c>
      <c r="F364" s="224">
        <v>0.23760000000000001</v>
      </c>
    </row>
    <row r="365" spans="1:6">
      <c r="A365" s="221" t="s">
        <v>831</v>
      </c>
      <c r="B365" s="222" t="s">
        <v>519</v>
      </c>
      <c r="C365" s="223" t="s">
        <v>520</v>
      </c>
      <c r="D365" s="222" t="s">
        <v>313</v>
      </c>
      <c r="E365" s="224">
        <v>0.44</v>
      </c>
      <c r="F365" s="224">
        <v>0.47520000000000001</v>
      </c>
    </row>
    <row r="366" spans="1:6">
      <c r="A366" s="217" t="s">
        <v>834</v>
      </c>
      <c r="B366" s="218" t="s">
        <v>22</v>
      </c>
      <c r="C366" s="219" t="s">
        <v>23</v>
      </c>
      <c r="D366" s="218" t="s">
        <v>16</v>
      </c>
      <c r="E366" s="220">
        <v>0.15</v>
      </c>
      <c r="F366" s="220">
        <v>0.16200000000000001</v>
      </c>
    </row>
    <row r="367" spans="1:6">
      <c r="A367" s="225" t="s">
        <v>837</v>
      </c>
      <c r="B367" s="226" t="s">
        <v>1805</v>
      </c>
      <c r="C367" s="227" t="s">
        <v>1806</v>
      </c>
      <c r="D367" s="226" t="s">
        <v>16</v>
      </c>
      <c r="E367" s="228">
        <v>1.2</v>
      </c>
      <c r="F367" s="228">
        <v>1.296</v>
      </c>
    </row>
    <row r="368" spans="1:6" ht="51">
      <c r="A368" s="202" t="s">
        <v>357</v>
      </c>
      <c r="B368" s="203" t="s">
        <v>1807</v>
      </c>
      <c r="C368" s="203" t="s">
        <v>1808</v>
      </c>
      <c r="D368" s="204" t="s">
        <v>309</v>
      </c>
      <c r="E368" s="269">
        <v>0.72250000000000003</v>
      </c>
      <c r="F368" s="270"/>
    </row>
    <row r="369" spans="1:6">
      <c r="A369" s="205" t="s">
        <v>840</v>
      </c>
      <c r="B369" s="206" t="s">
        <v>0</v>
      </c>
      <c r="C369" s="207" t="s">
        <v>86</v>
      </c>
      <c r="D369" s="206" t="s">
        <v>10</v>
      </c>
      <c r="E369" s="208">
        <v>119.78</v>
      </c>
      <c r="F369" s="208">
        <v>86.540999999999997</v>
      </c>
    </row>
    <row r="370" spans="1:6">
      <c r="A370" s="209" t="s">
        <v>841</v>
      </c>
      <c r="B370" s="210" t="s">
        <v>11</v>
      </c>
      <c r="C370" s="211" t="s">
        <v>312</v>
      </c>
      <c r="D370" s="210" t="s">
        <v>10</v>
      </c>
      <c r="E370" s="212">
        <v>2.94</v>
      </c>
      <c r="F370" s="212">
        <v>2.1240999999999999</v>
      </c>
    </row>
    <row r="371" spans="1:6">
      <c r="A371" s="213" t="s">
        <v>842</v>
      </c>
      <c r="B371" s="214" t="s">
        <v>364</v>
      </c>
      <c r="C371" s="215" t="s">
        <v>365</v>
      </c>
      <c r="D371" s="214" t="s">
        <v>313</v>
      </c>
      <c r="E371" s="216">
        <v>0.36</v>
      </c>
      <c r="F371" s="216">
        <v>0.2601</v>
      </c>
    </row>
    <row r="372" spans="1:6">
      <c r="A372" s="221" t="s">
        <v>843</v>
      </c>
      <c r="B372" s="222" t="s">
        <v>765</v>
      </c>
      <c r="C372" s="223" t="s">
        <v>766</v>
      </c>
      <c r="D372" s="222" t="s">
        <v>313</v>
      </c>
      <c r="E372" s="224">
        <v>2.2999999999999998</v>
      </c>
      <c r="F372" s="224">
        <v>1.6617999999999999</v>
      </c>
    </row>
    <row r="373" spans="1:6">
      <c r="A373" s="221" t="s">
        <v>846</v>
      </c>
      <c r="B373" s="222" t="s">
        <v>317</v>
      </c>
      <c r="C373" s="223" t="s">
        <v>316</v>
      </c>
      <c r="D373" s="222" t="s">
        <v>313</v>
      </c>
      <c r="E373" s="224">
        <v>0.28000000000000003</v>
      </c>
      <c r="F373" s="224">
        <v>0.20230000000000001</v>
      </c>
    </row>
    <row r="374" spans="1:6">
      <c r="A374" s="217" t="s">
        <v>847</v>
      </c>
      <c r="B374" s="218" t="s">
        <v>22</v>
      </c>
      <c r="C374" s="219" t="s">
        <v>23</v>
      </c>
      <c r="D374" s="218" t="s">
        <v>16</v>
      </c>
      <c r="E374" s="220">
        <v>3.85</v>
      </c>
      <c r="F374" s="220">
        <v>2.7816000000000001</v>
      </c>
    </row>
    <row r="375" spans="1:6">
      <c r="A375" s="225" t="s">
        <v>850</v>
      </c>
      <c r="B375" s="226" t="s">
        <v>1816</v>
      </c>
      <c r="C375" s="227" t="s">
        <v>1817</v>
      </c>
      <c r="D375" s="226" t="s">
        <v>30</v>
      </c>
      <c r="E375" s="228">
        <v>102</v>
      </c>
      <c r="F375" s="228">
        <v>73.694999999999993</v>
      </c>
    </row>
    <row r="376" spans="1:6">
      <c r="A376" s="225" t="s">
        <v>853</v>
      </c>
      <c r="B376" s="226" t="s">
        <v>933</v>
      </c>
      <c r="C376" s="227" t="s">
        <v>934</v>
      </c>
      <c r="D376" s="226" t="s">
        <v>16</v>
      </c>
      <c r="E376" s="228">
        <v>3.06</v>
      </c>
      <c r="F376" s="228">
        <v>2.2109000000000001</v>
      </c>
    </row>
    <row r="377" spans="1:6">
      <c r="A377" s="225" t="s">
        <v>856</v>
      </c>
      <c r="B377" s="226" t="s">
        <v>939</v>
      </c>
      <c r="C377" s="227" t="s">
        <v>940</v>
      </c>
      <c r="D377" s="226" t="s">
        <v>16</v>
      </c>
      <c r="E377" s="228">
        <v>1.3</v>
      </c>
      <c r="F377" s="228">
        <v>0.93925000000000003</v>
      </c>
    </row>
    <row r="378" spans="1:6">
      <c r="A378" s="199"/>
      <c r="B378" s="200"/>
      <c r="C378" s="280" t="s">
        <v>1874</v>
      </c>
      <c r="D378" s="280"/>
      <c r="E378" s="200"/>
      <c r="F378" s="201"/>
    </row>
    <row r="379" spans="1:6" ht="51">
      <c r="A379" s="202" t="s">
        <v>358</v>
      </c>
      <c r="B379" s="203" t="s">
        <v>1902</v>
      </c>
      <c r="C379" s="203" t="s">
        <v>1903</v>
      </c>
      <c r="D379" s="204" t="s">
        <v>309</v>
      </c>
      <c r="E379" s="269">
        <v>2.6314000000000002</v>
      </c>
      <c r="F379" s="270"/>
    </row>
    <row r="380" spans="1:6">
      <c r="A380" s="205" t="s">
        <v>869</v>
      </c>
      <c r="B380" s="206" t="s">
        <v>0</v>
      </c>
      <c r="C380" s="207" t="s">
        <v>86</v>
      </c>
      <c r="D380" s="206" t="s">
        <v>10</v>
      </c>
      <c r="E380" s="208">
        <v>39.51</v>
      </c>
      <c r="F380" s="208">
        <v>103.9666</v>
      </c>
    </row>
    <row r="381" spans="1:6">
      <c r="A381" s="209" t="s">
        <v>870</v>
      </c>
      <c r="B381" s="210" t="s">
        <v>11</v>
      </c>
      <c r="C381" s="211" t="s">
        <v>312</v>
      </c>
      <c r="D381" s="210" t="s">
        <v>10</v>
      </c>
      <c r="E381" s="212">
        <v>1.27</v>
      </c>
      <c r="F381" s="212">
        <v>3.3418999999999999</v>
      </c>
    </row>
    <row r="382" spans="1:6">
      <c r="A382" s="213" t="s">
        <v>871</v>
      </c>
      <c r="B382" s="214" t="s">
        <v>457</v>
      </c>
      <c r="C382" s="215" t="s">
        <v>458</v>
      </c>
      <c r="D382" s="214" t="s">
        <v>313</v>
      </c>
      <c r="E382" s="216">
        <v>9.07</v>
      </c>
      <c r="F382" s="216">
        <v>23.866800000000001</v>
      </c>
    </row>
    <row r="383" spans="1:6">
      <c r="A383" s="221" t="s">
        <v>872</v>
      </c>
      <c r="B383" s="222" t="s">
        <v>765</v>
      </c>
      <c r="C383" s="223" t="s">
        <v>766</v>
      </c>
      <c r="D383" s="222" t="s">
        <v>313</v>
      </c>
      <c r="E383" s="224">
        <v>1.27</v>
      </c>
      <c r="F383" s="224">
        <v>3.3418999999999999</v>
      </c>
    </row>
    <row r="384" spans="1:6">
      <c r="A384" s="217" t="s">
        <v>873</v>
      </c>
      <c r="B384" s="218" t="s">
        <v>22</v>
      </c>
      <c r="C384" s="219" t="s">
        <v>23</v>
      </c>
      <c r="D384" s="218" t="s">
        <v>16</v>
      </c>
      <c r="E384" s="220">
        <v>3.5</v>
      </c>
      <c r="F384" s="220">
        <v>9.2098999999999993</v>
      </c>
    </row>
    <row r="385" spans="1:6">
      <c r="A385" s="225" t="s">
        <v>874</v>
      </c>
      <c r="B385" s="226" t="s">
        <v>939</v>
      </c>
      <c r="C385" s="227" t="s">
        <v>940</v>
      </c>
      <c r="D385" s="226" t="s">
        <v>16</v>
      </c>
      <c r="E385" s="228">
        <v>2.04</v>
      </c>
      <c r="F385" s="228">
        <v>5.3681000000000001</v>
      </c>
    </row>
    <row r="386" spans="1:6" ht="51">
      <c r="A386" s="202" t="s">
        <v>359</v>
      </c>
      <c r="B386" s="203" t="s">
        <v>2092</v>
      </c>
      <c r="C386" s="203" t="s">
        <v>2093</v>
      </c>
      <c r="D386" s="204" t="s">
        <v>309</v>
      </c>
      <c r="E386" s="269">
        <v>2.6314000000000002</v>
      </c>
      <c r="F386" s="270"/>
    </row>
    <row r="387" spans="1:6">
      <c r="A387" s="205" t="s">
        <v>877</v>
      </c>
      <c r="B387" s="206" t="s">
        <v>0</v>
      </c>
      <c r="C387" s="207" t="s">
        <v>86</v>
      </c>
      <c r="D387" s="206" t="s">
        <v>10</v>
      </c>
      <c r="E387" s="208">
        <v>3</v>
      </c>
      <c r="F387" s="208">
        <v>7.8941999999999997</v>
      </c>
    </row>
    <row r="388" spans="1:6">
      <c r="A388" s="209" t="s">
        <v>878</v>
      </c>
      <c r="B388" s="210" t="s">
        <v>11</v>
      </c>
      <c r="C388" s="211" t="s">
        <v>312</v>
      </c>
      <c r="D388" s="210" t="s">
        <v>10</v>
      </c>
      <c r="E388" s="212">
        <v>1.26</v>
      </c>
      <c r="F388" s="212">
        <v>3.3155999999999999</v>
      </c>
    </row>
    <row r="389" spans="1:6">
      <c r="A389" s="213" t="s">
        <v>879</v>
      </c>
      <c r="B389" s="214" t="s">
        <v>457</v>
      </c>
      <c r="C389" s="215" t="s">
        <v>458</v>
      </c>
      <c r="D389" s="214" t="s">
        <v>313</v>
      </c>
      <c r="E389" s="216">
        <v>13.92</v>
      </c>
      <c r="F389" s="216">
        <v>36.629100000000001</v>
      </c>
    </row>
    <row r="390" spans="1:6">
      <c r="A390" s="221" t="s">
        <v>880</v>
      </c>
      <c r="B390" s="222" t="s">
        <v>765</v>
      </c>
      <c r="C390" s="223" t="s">
        <v>766</v>
      </c>
      <c r="D390" s="222" t="s">
        <v>313</v>
      </c>
      <c r="E390" s="224">
        <v>1.26</v>
      </c>
      <c r="F390" s="224">
        <v>3.3155999999999999</v>
      </c>
    </row>
    <row r="391" spans="1:6">
      <c r="A391" s="217" t="s">
        <v>881</v>
      </c>
      <c r="B391" s="218" t="s">
        <v>939</v>
      </c>
      <c r="C391" s="219" t="s">
        <v>940</v>
      </c>
      <c r="D391" s="218" t="s">
        <v>16</v>
      </c>
      <c r="E391" s="220">
        <v>3.06</v>
      </c>
      <c r="F391" s="220">
        <v>8.0520999999999994</v>
      </c>
    </row>
    <row r="392" spans="1:6">
      <c r="A392" s="202" t="s">
        <v>360</v>
      </c>
      <c r="B392" s="203" t="s">
        <v>319</v>
      </c>
      <c r="C392" s="203" t="s">
        <v>818</v>
      </c>
      <c r="D392" s="204" t="s">
        <v>30</v>
      </c>
      <c r="E392" s="267">
        <v>263.14</v>
      </c>
      <c r="F392" s="268"/>
    </row>
    <row r="393" spans="1:6" ht="51">
      <c r="A393" s="202" t="s">
        <v>361</v>
      </c>
      <c r="B393" s="203" t="s">
        <v>1902</v>
      </c>
      <c r="C393" s="203" t="s">
        <v>1903</v>
      </c>
      <c r="D393" s="204" t="s">
        <v>309</v>
      </c>
      <c r="E393" s="269">
        <v>2.6314000000000002</v>
      </c>
      <c r="F393" s="270"/>
    </row>
    <row r="394" spans="1:6">
      <c r="A394" s="205" t="s">
        <v>2094</v>
      </c>
      <c r="B394" s="206" t="s">
        <v>0</v>
      </c>
      <c r="C394" s="207" t="s">
        <v>86</v>
      </c>
      <c r="D394" s="206" t="s">
        <v>10</v>
      </c>
      <c r="E394" s="208">
        <v>39.51</v>
      </c>
      <c r="F394" s="208">
        <v>103.9666</v>
      </c>
    </row>
    <row r="395" spans="1:6">
      <c r="A395" s="209" t="s">
        <v>2095</v>
      </c>
      <c r="B395" s="210" t="s">
        <v>11</v>
      </c>
      <c r="C395" s="211" t="s">
        <v>312</v>
      </c>
      <c r="D395" s="210" t="s">
        <v>10</v>
      </c>
      <c r="E395" s="212">
        <v>1.27</v>
      </c>
      <c r="F395" s="212">
        <v>3.3418999999999999</v>
      </c>
    </row>
    <row r="396" spans="1:6">
      <c r="A396" s="213" t="s">
        <v>2096</v>
      </c>
      <c r="B396" s="214" t="s">
        <v>457</v>
      </c>
      <c r="C396" s="215" t="s">
        <v>458</v>
      </c>
      <c r="D396" s="214" t="s">
        <v>313</v>
      </c>
      <c r="E396" s="216">
        <v>9.07</v>
      </c>
      <c r="F396" s="216">
        <v>23.866800000000001</v>
      </c>
    </row>
    <row r="397" spans="1:6">
      <c r="A397" s="221" t="s">
        <v>2097</v>
      </c>
      <c r="B397" s="222" t="s">
        <v>765</v>
      </c>
      <c r="C397" s="223" t="s">
        <v>766</v>
      </c>
      <c r="D397" s="222" t="s">
        <v>313</v>
      </c>
      <c r="E397" s="224">
        <v>1.27</v>
      </c>
      <c r="F397" s="224">
        <v>3.3418999999999999</v>
      </c>
    </row>
    <row r="398" spans="1:6">
      <c r="A398" s="217" t="s">
        <v>2098</v>
      </c>
      <c r="B398" s="218" t="s">
        <v>22</v>
      </c>
      <c r="C398" s="219" t="s">
        <v>23</v>
      </c>
      <c r="D398" s="218" t="s">
        <v>16</v>
      </c>
      <c r="E398" s="220">
        <v>3.5</v>
      </c>
      <c r="F398" s="220">
        <v>9.2098999999999993</v>
      </c>
    </row>
    <row r="399" spans="1:6">
      <c r="A399" s="225" t="s">
        <v>2099</v>
      </c>
      <c r="B399" s="226" t="s">
        <v>939</v>
      </c>
      <c r="C399" s="227" t="s">
        <v>940</v>
      </c>
      <c r="D399" s="226" t="s">
        <v>16</v>
      </c>
      <c r="E399" s="228">
        <v>2.04</v>
      </c>
      <c r="F399" s="228">
        <v>5.3681000000000001</v>
      </c>
    </row>
    <row r="400" spans="1:6" ht="51">
      <c r="A400" s="202" t="s">
        <v>362</v>
      </c>
      <c r="B400" s="203" t="s">
        <v>825</v>
      </c>
      <c r="C400" s="203" t="s">
        <v>826</v>
      </c>
      <c r="D400" s="204" t="s">
        <v>309</v>
      </c>
      <c r="E400" s="269">
        <v>2.6314000000000002</v>
      </c>
      <c r="F400" s="270"/>
    </row>
    <row r="401" spans="1:6">
      <c r="A401" s="205" t="s">
        <v>905</v>
      </c>
      <c r="B401" s="206" t="s">
        <v>0</v>
      </c>
      <c r="C401" s="207" t="s">
        <v>86</v>
      </c>
      <c r="D401" s="206" t="s">
        <v>10</v>
      </c>
      <c r="E401" s="208">
        <v>47.06</v>
      </c>
      <c r="F401" s="208">
        <v>123.83369999999999</v>
      </c>
    </row>
    <row r="402" spans="1:6">
      <c r="A402" s="209" t="s">
        <v>906</v>
      </c>
      <c r="B402" s="210" t="s">
        <v>11</v>
      </c>
      <c r="C402" s="211" t="s">
        <v>312</v>
      </c>
      <c r="D402" s="210" t="s">
        <v>10</v>
      </c>
      <c r="E402" s="212">
        <v>0.88</v>
      </c>
      <c r="F402" s="212">
        <v>2.3155999999999999</v>
      </c>
    </row>
    <row r="403" spans="1:6">
      <c r="A403" s="213" t="s">
        <v>907</v>
      </c>
      <c r="B403" s="214" t="s">
        <v>765</v>
      </c>
      <c r="C403" s="215" t="s">
        <v>766</v>
      </c>
      <c r="D403" s="214" t="s">
        <v>313</v>
      </c>
      <c r="E403" s="216">
        <v>0.36</v>
      </c>
      <c r="F403" s="216">
        <v>0.94730400000000003</v>
      </c>
    </row>
    <row r="404" spans="1:6">
      <c r="A404" s="221" t="s">
        <v>908</v>
      </c>
      <c r="B404" s="222" t="s">
        <v>318</v>
      </c>
      <c r="C404" s="223" t="s">
        <v>316</v>
      </c>
      <c r="D404" s="222" t="s">
        <v>313</v>
      </c>
      <c r="E404" s="224">
        <v>0.52</v>
      </c>
      <c r="F404" s="224">
        <v>1.3683000000000001</v>
      </c>
    </row>
    <row r="405" spans="1:6">
      <c r="A405" s="217" t="s">
        <v>909</v>
      </c>
      <c r="B405" s="218" t="s">
        <v>832</v>
      </c>
      <c r="C405" s="219" t="s">
        <v>833</v>
      </c>
      <c r="D405" s="218" t="s">
        <v>14</v>
      </c>
      <c r="E405" s="220">
        <v>0.05</v>
      </c>
      <c r="F405" s="220">
        <v>0.13156999999999999</v>
      </c>
    </row>
    <row r="406" spans="1:6" ht="13.5" customHeight="1">
      <c r="A406" s="225" t="s">
        <v>910</v>
      </c>
      <c r="B406" s="226" t="s">
        <v>835</v>
      </c>
      <c r="C406" s="227" t="s">
        <v>836</v>
      </c>
      <c r="D406" s="226" t="s">
        <v>30</v>
      </c>
      <c r="E406" s="228">
        <v>102</v>
      </c>
      <c r="F406" s="228">
        <v>268.40280000000001</v>
      </c>
    </row>
    <row r="407" spans="1:6">
      <c r="A407" s="225" t="s">
        <v>2181</v>
      </c>
      <c r="B407" s="226" t="s">
        <v>45</v>
      </c>
      <c r="C407" s="227" t="s">
        <v>44</v>
      </c>
      <c r="D407" s="226" t="s">
        <v>31</v>
      </c>
      <c r="E407" s="228">
        <v>0.5</v>
      </c>
      <c r="F407" s="228">
        <v>1.3157000000000001</v>
      </c>
    </row>
    <row r="408" spans="1:6" ht="25.5">
      <c r="A408" s="202" t="s">
        <v>363</v>
      </c>
      <c r="B408" s="203" t="s">
        <v>525</v>
      </c>
      <c r="C408" s="203" t="s">
        <v>303</v>
      </c>
      <c r="D408" s="204" t="s">
        <v>289</v>
      </c>
      <c r="E408" s="269">
        <v>7.1999999999999995E-2</v>
      </c>
      <c r="F408" s="270"/>
    </row>
    <row r="409" spans="1:6">
      <c r="A409" s="205" t="s">
        <v>913</v>
      </c>
      <c r="B409" s="206" t="s">
        <v>0</v>
      </c>
      <c r="C409" s="207" t="s">
        <v>86</v>
      </c>
      <c r="D409" s="206" t="s">
        <v>10</v>
      </c>
      <c r="E409" s="208">
        <v>180</v>
      </c>
      <c r="F409" s="208">
        <v>12.96</v>
      </c>
    </row>
    <row r="410" spans="1:6">
      <c r="A410" s="209" t="s">
        <v>914</v>
      </c>
      <c r="B410" s="210" t="s">
        <v>11</v>
      </c>
      <c r="C410" s="211" t="s">
        <v>312</v>
      </c>
      <c r="D410" s="210" t="s">
        <v>10</v>
      </c>
      <c r="E410" s="212">
        <v>18.13</v>
      </c>
      <c r="F410" s="212">
        <v>1.3053999999999999</v>
      </c>
    </row>
    <row r="411" spans="1:6">
      <c r="A411" s="213" t="s">
        <v>915</v>
      </c>
      <c r="B411" s="214" t="s">
        <v>529</v>
      </c>
      <c r="C411" s="215" t="s">
        <v>530</v>
      </c>
      <c r="D411" s="214" t="s">
        <v>313</v>
      </c>
      <c r="E411" s="216">
        <v>48</v>
      </c>
      <c r="F411" s="216">
        <v>3.456</v>
      </c>
    </row>
    <row r="412" spans="1:6" ht="24">
      <c r="A412" s="221" t="s">
        <v>916</v>
      </c>
      <c r="B412" s="222" t="s">
        <v>532</v>
      </c>
      <c r="C412" s="223" t="s">
        <v>533</v>
      </c>
      <c r="D412" s="222" t="s">
        <v>313</v>
      </c>
      <c r="E412" s="224">
        <v>18</v>
      </c>
      <c r="F412" s="224">
        <v>1.296</v>
      </c>
    </row>
    <row r="413" spans="1:6">
      <c r="A413" s="221" t="s">
        <v>917</v>
      </c>
      <c r="B413" s="222" t="s">
        <v>317</v>
      </c>
      <c r="C413" s="223" t="s">
        <v>316</v>
      </c>
      <c r="D413" s="222" t="s">
        <v>313</v>
      </c>
      <c r="E413" s="224">
        <v>0.13</v>
      </c>
      <c r="F413" s="224">
        <v>9.3600000000000003E-3</v>
      </c>
    </row>
    <row r="414" spans="1:6">
      <c r="A414" s="217" t="s">
        <v>2100</v>
      </c>
      <c r="B414" s="218" t="s">
        <v>601</v>
      </c>
      <c r="C414" s="219" t="s">
        <v>602</v>
      </c>
      <c r="D414" s="218" t="s">
        <v>16</v>
      </c>
      <c r="E414" s="220">
        <v>102</v>
      </c>
      <c r="F414" s="220">
        <v>7.3440000000000003</v>
      </c>
    </row>
    <row r="415" spans="1:6">
      <c r="A415" s="225" t="s">
        <v>2101</v>
      </c>
      <c r="B415" s="226" t="s">
        <v>22</v>
      </c>
      <c r="C415" s="227" t="s">
        <v>23</v>
      </c>
      <c r="D415" s="226" t="s">
        <v>16</v>
      </c>
      <c r="E415" s="228">
        <v>0.2</v>
      </c>
      <c r="F415" s="228">
        <v>1.44E-2</v>
      </c>
    </row>
    <row r="416" spans="1:6">
      <c r="A416" s="225" t="s">
        <v>2102</v>
      </c>
      <c r="B416" s="226" t="s">
        <v>540</v>
      </c>
      <c r="C416" s="227" t="s">
        <v>541</v>
      </c>
      <c r="D416" s="226" t="s">
        <v>30</v>
      </c>
      <c r="E416" s="228">
        <v>250</v>
      </c>
      <c r="F416" s="228">
        <v>18</v>
      </c>
    </row>
    <row r="417" spans="1:6" ht="51">
      <c r="A417" s="202" t="s">
        <v>378</v>
      </c>
      <c r="B417" s="203" t="s">
        <v>2103</v>
      </c>
      <c r="C417" s="203" t="s">
        <v>2104</v>
      </c>
      <c r="D417" s="204" t="s">
        <v>278</v>
      </c>
      <c r="E417" s="269">
        <v>0.7198</v>
      </c>
      <c r="F417" s="270"/>
    </row>
    <row r="418" spans="1:6">
      <c r="A418" s="205" t="s">
        <v>2105</v>
      </c>
      <c r="B418" s="206" t="s">
        <v>0</v>
      </c>
      <c r="C418" s="207" t="s">
        <v>86</v>
      </c>
      <c r="D418" s="206" t="s">
        <v>10</v>
      </c>
      <c r="E418" s="208">
        <v>23.6</v>
      </c>
      <c r="F418" s="208">
        <v>16.987300000000001</v>
      </c>
    </row>
    <row r="419" spans="1:6">
      <c r="A419" s="209" t="s">
        <v>2106</v>
      </c>
      <c r="B419" s="210" t="s">
        <v>11</v>
      </c>
      <c r="C419" s="211" t="s">
        <v>312</v>
      </c>
      <c r="D419" s="210" t="s">
        <v>10</v>
      </c>
      <c r="E419" s="212">
        <v>0.06</v>
      </c>
      <c r="F419" s="212">
        <v>4.3187999999999997E-2</v>
      </c>
    </row>
    <row r="420" spans="1:6">
      <c r="A420" s="213" t="s">
        <v>2107</v>
      </c>
      <c r="B420" s="214" t="s">
        <v>318</v>
      </c>
      <c r="C420" s="215" t="s">
        <v>316</v>
      </c>
      <c r="D420" s="214" t="s">
        <v>313</v>
      </c>
      <c r="E420" s="216">
        <v>0.06</v>
      </c>
      <c r="F420" s="216">
        <v>4.3187999999999997E-2</v>
      </c>
    </row>
    <row r="421" spans="1:6">
      <c r="A421" s="217" t="s">
        <v>2108</v>
      </c>
      <c r="B421" s="218" t="s">
        <v>2109</v>
      </c>
      <c r="C421" s="219" t="s">
        <v>2110</v>
      </c>
      <c r="D421" s="218" t="s">
        <v>35</v>
      </c>
      <c r="E421" s="220">
        <v>101</v>
      </c>
      <c r="F421" s="220">
        <v>72.699799999999996</v>
      </c>
    </row>
    <row r="422" spans="1:6">
      <c r="A422" s="225" t="s">
        <v>2111</v>
      </c>
      <c r="B422" s="226" t="s">
        <v>939</v>
      </c>
      <c r="C422" s="227" t="s">
        <v>940</v>
      </c>
      <c r="D422" s="226" t="s">
        <v>16</v>
      </c>
      <c r="E422" s="228">
        <v>0.16</v>
      </c>
      <c r="F422" s="228">
        <v>0.11516800000000001</v>
      </c>
    </row>
    <row r="423" spans="1:6" ht="51">
      <c r="A423" s="202" t="s">
        <v>463</v>
      </c>
      <c r="B423" s="203" t="s">
        <v>2112</v>
      </c>
      <c r="C423" s="203" t="s">
        <v>2113</v>
      </c>
      <c r="D423" s="204" t="s">
        <v>278</v>
      </c>
      <c r="E423" s="269">
        <v>1.1000000000000001</v>
      </c>
      <c r="F423" s="270"/>
    </row>
    <row r="424" spans="1:6">
      <c r="A424" s="205" t="s">
        <v>920</v>
      </c>
      <c r="B424" s="206" t="s">
        <v>0</v>
      </c>
      <c r="C424" s="207" t="s">
        <v>86</v>
      </c>
      <c r="D424" s="206" t="s">
        <v>10</v>
      </c>
      <c r="E424" s="208">
        <v>8.99</v>
      </c>
      <c r="F424" s="208">
        <v>9.8889999999999993</v>
      </c>
    </row>
    <row r="425" spans="1:6">
      <c r="A425" s="209" t="s">
        <v>921</v>
      </c>
      <c r="B425" s="210" t="s">
        <v>11</v>
      </c>
      <c r="C425" s="211" t="s">
        <v>312</v>
      </c>
      <c r="D425" s="210" t="s">
        <v>10</v>
      </c>
      <c r="E425" s="212">
        <v>0.03</v>
      </c>
      <c r="F425" s="212">
        <v>3.3000000000000002E-2</v>
      </c>
    </row>
    <row r="426" spans="1:6">
      <c r="A426" s="213" t="s">
        <v>922</v>
      </c>
      <c r="B426" s="214" t="s">
        <v>318</v>
      </c>
      <c r="C426" s="215" t="s">
        <v>316</v>
      </c>
      <c r="D426" s="214" t="s">
        <v>313</v>
      </c>
      <c r="E426" s="216">
        <v>0.03</v>
      </c>
      <c r="F426" s="216">
        <v>3.3000000000000002E-2</v>
      </c>
    </row>
    <row r="427" spans="1:6">
      <c r="A427" s="217" t="s">
        <v>923</v>
      </c>
      <c r="B427" s="218" t="s">
        <v>2114</v>
      </c>
      <c r="C427" s="219" t="s">
        <v>2115</v>
      </c>
      <c r="D427" s="218" t="s">
        <v>31</v>
      </c>
      <c r="E427" s="220">
        <v>5.15</v>
      </c>
      <c r="F427" s="220">
        <v>5.665</v>
      </c>
    </row>
    <row r="428" spans="1:6">
      <c r="A428" s="225" t="s">
        <v>924</v>
      </c>
      <c r="B428" s="226" t="s">
        <v>867</v>
      </c>
      <c r="C428" s="227" t="s">
        <v>868</v>
      </c>
      <c r="D428" s="226" t="s">
        <v>35</v>
      </c>
      <c r="E428" s="228">
        <v>101</v>
      </c>
      <c r="F428" s="228">
        <v>111.1</v>
      </c>
    </row>
    <row r="429" spans="1:6">
      <c r="A429" s="199"/>
      <c r="B429" s="200"/>
      <c r="C429" s="280" t="s">
        <v>1909</v>
      </c>
      <c r="D429" s="280"/>
      <c r="E429" s="200"/>
      <c r="F429" s="201"/>
    </row>
    <row r="430" spans="1:6" ht="51">
      <c r="A430" s="202" t="s">
        <v>464</v>
      </c>
      <c r="B430" s="203" t="s">
        <v>2116</v>
      </c>
      <c r="C430" s="203" t="s">
        <v>2117</v>
      </c>
      <c r="D430" s="204" t="s">
        <v>309</v>
      </c>
      <c r="E430" s="269">
        <v>7.8914999999999997</v>
      </c>
      <c r="F430" s="270"/>
    </row>
    <row r="431" spans="1:6">
      <c r="A431" s="205" t="s">
        <v>943</v>
      </c>
      <c r="B431" s="206" t="s">
        <v>0</v>
      </c>
      <c r="C431" s="207" t="s">
        <v>86</v>
      </c>
      <c r="D431" s="206" t="s">
        <v>10</v>
      </c>
      <c r="E431" s="208">
        <v>27.22</v>
      </c>
      <c r="F431" s="208">
        <v>214.8066</v>
      </c>
    </row>
    <row r="432" spans="1:6">
      <c r="A432" s="209" t="s">
        <v>944</v>
      </c>
      <c r="B432" s="210" t="s">
        <v>11</v>
      </c>
      <c r="C432" s="211" t="s">
        <v>312</v>
      </c>
      <c r="D432" s="210" t="s">
        <v>10</v>
      </c>
      <c r="E432" s="212">
        <v>1.94</v>
      </c>
      <c r="F432" s="212">
        <v>15.3095</v>
      </c>
    </row>
    <row r="433" spans="1:6">
      <c r="A433" s="213" t="s">
        <v>945</v>
      </c>
      <c r="B433" s="214" t="s">
        <v>364</v>
      </c>
      <c r="C433" s="215" t="s">
        <v>365</v>
      </c>
      <c r="D433" s="214" t="s">
        <v>313</v>
      </c>
      <c r="E433" s="216">
        <v>1.26</v>
      </c>
      <c r="F433" s="216">
        <v>9.9433000000000007</v>
      </c>
    </row>
    <row r="434" spans="1:6" ht="24">
      <c r="A434" s="221" t="s">
        <v>946</v>
      </c>
      <c r="B434" s="222" t="s">
        <v>1310</v>
      </c>
      <c r="C434" s="223" t="s">
        <v>2118</v>
      </c>
      <c r="D434" s="222" t="s">
        <v>313</v>
      </c>
      <c r="E434" s="224">
        <v>2.36</v>
      </c>
      <c r="F434" s="224">
        <v>18.623899999999999</v>
      </c>
    </row>
    <row r="435" spans="1:6" ht="24">
      <c r="A435" s="221" t="s">
        <v>947</v>
      </c>
      <c r="B435" s="222" t="s">
        <v>532</v>
      </c>
      <c r="C435" s="223" t="s">
        <v>533</v>
      </c>
      <c r="D435" s="222" t="s">
        <v>313</v>
      </c>
      <c r="E435" s="224">
        <v>0.68</v>
      </c>
      <c r="F435" s="224">
        <v>5.3662000000000001</v>
      </c>
    </row>
    <row r="436" spans="1:6">
      <c r="A436" s="217" t="s">
        <v>1975</v>
      </c>
      <c r="B436" s="218" t="s">
        <v>22</v>
      </c>
      <c r="C436" s="219" t="s">
        <v>23</v>
      </c>
      <c r="D436" s="218" t="s">
        <v>16</v>
      </c>
      <c r="E436" s="220">
        <v>3.85</v>
      </c>
      <c r="F436" s="220">
        <v>30.382300000000001</v>
      </c>
    </row>
    <row r="437" spans="1:6" ht="24">
      <c r="A437" s="225" t="s">
        <v>1976</v>
      </c>
      <c r="B437" s="226" t="s">
        <v>1854</v>
      </c>
      <c r="C437" s="227" t="s">
        <v>1855</v>
      </c>
      <c r="D437" s="226" t="s">
        <v>30</v>
      </c>
      <c r="E437" s="228">
        <v>4.4000000000000004</v>
      </c>
      <c r="F437" s="228">
        <v>34.7226</v>
      </c>
    </row>
    <row r="438" spans="1:6">
      <c r="A438" s="225" t="s">
        <v>1977</v>
      </c>
      <c r="B438" s="226" t="s">
        <v>939</v>
      </c>
      <c r="C438" s="227" t="s">
        <v>940</v>
      </c>
      <c r="D438" s="226" t="s">
        <v>16</v>
      </c>
      <c r="E438" s="228">
        <v>1.53</v>
      </c>
      <c r="F438" s="228">
        <v>12.074</v>
      </c>
    </row>
    <row r="439" spans="1:6" ht="51">
      <c r="A439" s="202" t="s">
        <v>465</v>
      </c>
      <c r="B439" s="203" t="s">
        <v>2119</v>
      </c>
      <c r="C439" s="203" t="s">
        <v>2120</v>
      </c>
      <c r="D439" s="204" t="s">
        <v>309</v>
      </c>
      <c r="E439" s="269">
        <v>7.8914999999999997</v>
      </c>
      <c r="F439" s="270"/>
    </row>
    <row r="440" spans="1:6">
      <c r="A440" s="205" t="s">
        <v>949</v>
      </c>
      <c r="B440" s="206" t="s">
        <v>0</v>
      </c>
      <c r="C440" s="207" t="s">
        <v>86</v>
      </c>
      <c r="D440" s="206" t="s">
        <v>10</v>
      </c>
      <c r="E440" s="208">
        <v>2.5</v>
      </c>
      <c r="F440" s="208">
        <v>19.7288</v>
      </c>
    </row>
    <row r="441" spans="1:6">
      <c r="A441" s="209" t="s">
        <v>950</v>
      </c>
      <c r="B441" s="210" t="s">
        <v>11</v>
      </c>
      <c r="C441" s="211" t="s">
        <v>312</v>
      </c>
      <c r="D441" s="210" t="s">
        <v>10</v>
      </c>
      <c r="E441" s="212">
        <v>0.75</v>
      </c>
      <c r="F441" s="212">
        <v>5.9185999999999996</v>
      </c>
    </row>
    <row r="442" spans="1:6">
      <c r="A442" s="213" t="s">
        <v>951</v>
      </c>
      <c r="B442" s="214" t="s">
        <v>364</v>
      </c>
      <c r="C442" s="215" t="s">
        <v>365</v>
      </c>
      <c r="D442" s="214" t="s">
        <v>313</v>
      </c>
      <c r="E442" s="216">
        <v>0.5</v>
      </c>
      <c r="F442" s="216">
        <v>3.9457</v>
      </c>
    </row>
    <row r="443" spans="1:6" ht="24">
      <c r="A443" s="221" t="s">
        <v>952</v>
      </c>
      <c r="B443" s="222" t="s">
        <v>532</v>
      </c>
      <c r="C443" s="223" t="s">
        <v>533</v>
      </c>
      <c r="D443" s="222" t="s">
        <v>313</v>
      </c>
      <c r="E443" s="224">
        <v>0.25</v>
      </c>
      <c r="F443" s="224">
        <v>1.9729000000000001</v>
      </c>
    </row>
    <row r="444" spans="1:6">
      <c r="A444" s="217" t="s">
        <v>953</v>
      </c>
      <c r="B444" s="218" t="s">
        <v>939</v>
      </c>
      <c r="C444" s="219" t="s">
        <v>940</v>
      </c>
      <c r="D444" s="218" t="s">
        <v>16</v>
      </c>
      <c r="E444" s="220">
        <v>1.53</v>
      </c>
      <c r="F444" s="220">
        <v>12.074</v>
      </c>
    </row>
    <row r="445" spans="1:6">
      <c r="A445" s="202" t="s">
        <v>466</v>
      </c>
      <c r="B445" s="203" t="s">
        <v>319</v>
      </c>
      <c r="C445" s="203" t="s">
        <v>2121</v>
      </c>
      <c r="D445" s="204" t="s">
        <v>30</v>
      </c>
      <c r="E445" s="267">
        <v>789.15</v>
      </c>
      <c r="F445" s="268"/>
    </row>
    <row r="446" spans="1:6" ht="51">
      <c r="A446" s="202" t="s">
        <v>467</v>
      </c>
      <c r="B446" s="203" t="s">
        <v>1918</v>
      </c>
      <c r="C446" s="203" t="s">
        <v>2122</v>
      </c>
      <c r="D446" s="204" t="s">
        <v>309</v>
      </c>
      <c r="E446" s="269">
        <v>7.8914999999999997</v>
      </c>
      <c r="F446" s="270"/>
    </row>
    <row r="447" spans="1:6">
      <c r="A447" s="205" t="s">
        <v>1494</v>
      </c>
      <c r="B447" s="206" t="s">
        <v>0</v>
      </c>
      <c r="C447" s="207" t="s">
        <v>86</v>
      </c>
      <c r="D447" s="206" t="s">
        <v>10</v>
      </c>
      <c r="E447" s="208">
        <v>75.069999999999993</v>
      </c>
      <c r="F447" s="208">
        <v>592.41489999999999</v>
      </c>
    </row>
    <row r="448" spans="1:6">
      <c r="A448" s="209" t="s">
        <v>1495</v>
      </c>
      <c r="B448" s="210" t="s">
        <v>11</v>
      </c>
      <c r="C448" s="211" t="s">
        <v>312</v>
      </c>
      <c r="D448" s="210" t="s">
        <v>10</v>
      </c>
      <c r="E448" s="212">
        <v>0.24</v>
      </c>
      <c r="F448" s="212">
        <v>1.8939999999999999</v>
      </c>
    </row>
    <row r="449" spans="1:6">
      <c r="A449" s="213" t="s">
        <v>1496</v>
      </c>
      <c r="B449" s="214" t="s">
        <v>1844</v>
      </c>
      <c r="C449" s="215" t="s">
        <v>1845</v>
      </c>
      <c r="D449" s="214" t="s">
        <v>313</v>
      </c>
      <c r="E449" s="216">
        <v>15.16</v>
      </c>
      <c r="F449" s="216">
        <v>119.63509999999999</v>
      </c>
    </row>
    <row r="450" spans="1:6">
      <c r="A450" s="221" t="s">
        <v>1497</v>
      </c>
      <c r="B450" s="222" t="s">
        <v>580</v>
      </c>
      <c r="C450" s="223" t="s">
        <v>581</v>
      </c>
      <c r="D450" s="222" t="s">
        <v>313</v>
      </c>
      <c r="E450" s="224">
        <v>2.34</v>
      </c>
      <c r="F450" s="224">
        <v>18.466100000000001</v>
      </c>
    </row>
    <row r="451" spans="1:6">
      <c r="A451" s="221" t="s">
        <v>1498</v>
      </c>
      <c r="B451" s="222" t="s">
        <v>765</v>
      </c>
      <c r="C451" s="223" t="s">
        <v>766</v>
      </c>
      <c r="D451" s="222" t="s">
        <v>313</v>
      </c>
      <c r="E451" s="224">
        <v>0.37</v>
      </c>
      <c r="F451" s="224">
        <v>2.9199000000000002</v>
      </c>
    </row>
    <row r="452" spans="1:6">
      <c r="A452" s="221" t="s">
        <v>1499</v>
      </c>
      <c r="B452" s="222" t="s">
        <v>317</v>
      </c>
      <c r="C452" s="223" t="s">
        <v>316</v>
      </c>
      <c r="D452" s="222" t="s">
        <v>313</v>
      </c>
      <c r="E452" s="224">
        <v>0.24</v>
      </c>
      <c r="F452" s="224">
        <v>1.8939999999999999</v>
      </c>
    </row>
    <row r="453" spans="1:6" ht="24">
      <c r="A453" s="217" t="s">
        <v>1500</v>
      </c>
      <c r="B453" s="218" t="s">
        <v>1856</v>
      </c>
      <c r="C453" s="219" t="s">
        <v>2180</v>
      </c>
      <c r="D453" s="218" t="s">
        <v>30</v>
      </c>
      <c r="E453" s="220">
        <v>125</v>
      </c>
      <c r="F453" s="220">
        <v>986.4375</v>
      </c>
    </row>
    <row r="454" spans="1:6">
      <c r="A454" s="225" t="s">
        <v>1501</v>
      </c>
      <c r="B454" s="226" t="s">
        <v>1857</v>
      </c>
      <c r="C454" s="227" t="s">
        <v>1858</v>
      </c>
      <c r="D454" s="226" t="s">
        <v>14</v>
      </c>
      <c r="E454" s="228">
        <v>0.25</v>
      </c>
      <c r="F454" s="228">
        <v>1.9729000000000001</v>
      </c>
    </row>
    <row r="455" spans="1:6">
      <c r="A455" s="225" t="s">
        <v>2123</v>
      </c>
      <c r="B455" s="226" t="s">
        <v>1093</v>
      </c>
      <c r="C455" s="227" t="s">
        <v>1094</v>
      </c>
      <c r="D455" s="226" t="s">
        <v>31</v>
      </c>
      <c r="E455" s="228">
        <v>30</v>
      </c>
      <c r="F455" s="228">
        <v>236.745</v>
      </c>
    </row>
    <row r="456" spans="1:6" ht="51">
      <c r="A456" s="202" t="s">
        <v>468</v>
      </c>
      <c r="B456" s="203" t="s">
        <v>2019</v>
      </c>
      <c r="C456" s="203" t="s">
        <v>2124</v>
      </c>
      <c r="D456" s="204" t="s">
        <v>309</v>
      </c>
      <c r="E456" s="269">
        <v>7.8914999999999997</v>
      </c>
      <c r="F456" s="270"/>
    </row>
    <row r="457" spans="1:6">
      <c r="A457" s="205" t="s">
        <v>963</v>
      </c>
      <c r="B457" s="206" t="s">
        <v>0</v>
      </c>
      <c r="C457" s="207" t="s">
        <v>86</v>
      </c>
      <c r="D457" s="206" t="s">
        <v>10</v>
      </c>
      <c r="E457" s="208">
        <v>16.350000000000001</v>
      </c>
      <c r="F457" s="208">
        <v>129.02600000000001</v>
      </c>
    </row>
    <row r="458" spans="1:6">
      <c r="A458" s="209" t="s">
        <v>964</v>
      </c>
      <c r="B458" s="210" t="s">
        <v>11</v>
      </c>
      <c r="C458" s="211" t="s">
        <v>312</v>
      </c>
      <c r="D458" s="210" t="s">
        <v>10</v>
      </c>
      <c r="E458" s="212">
        <v>0.1</v>
      </c>
      <c r="F458" s="212">
        <v>0.78915000000000002</v>
      </c>
    </row>
    <row r="459" spans="1:6">
      <c r="A459" s="213" t="s">
        <v>965</v>
      </c>
      <c r="B459" s="214" t="s">
        <v>1844</v>
      </c>
      <c r="C459" s="215" t="s">
        <v>1845</v>
      </c>
      <c r="D459" s="214" t="s">
        <v>313</v>
      </c>
      <c r="E459" s="216">
        <v>8.6999999999999993</v>
      </c>
      <c r="F459" s="216">
        <v>68.656000000000006</v>
      </c>
    </row>
    <row r="460" spans="1:6">
      <c r="A460" s="221" t="s">
        <v>966</v>
      </c>
      <c r="B460" s="222" t="s">
        <v>765</v>
      </c>
      <c r="C460" s="223" t="s">
        <v>766</v>
      </c>
      <c r="D460" s="222" t="s">
        <v>313</v>
      </c>
      <c r="E460" s="224">
        <v>0.15</v>
      </c>
      <c r="F460" s="224">
        <v>1.1837</v>
      </c>
    </row>
    <row r="461" spans="1:6">
      <c r="A461" s="221" t="s">
        <v>967</v>
      </c>
      <c r="B461" s="222" t="s">
        <v>317</v>
      </c>
      <c r="C461" s="223" t="s">
        <v>316</v>
      </c>
      <c r="D461" s="222" t="s">
        <v>313</v>
      </c>
      <c r="E461" s="224">
        <v>0.1</v>
      </c>
      <c r="F461" s="224">
        <v>0.78915000000000002</v>
      </c>
    </row>
    <row r="462" spans="1:6" ht="24">
      <c r="A462" s="217" t="s">
        <v>968</v>
      </c>
      <c r="B462" s="218" t="s">
        <v>1856</v>
      </c>
      <c r="C462" s="219" t="s">
        <v>2179</v>
      </c>
      <c r="D462" s="218" t="s">
        <v>30</v>
      </c>
      <c r="E462" s="220">
        <v>125</v>
      </c>
      <c r="F462" s="220">
        <v>986.4375</v>
      </c>
    </row>
    <row r="463" spans="1:6">
      <c r="A463" s="225" t="s">
        <v>969</v>
      </c>
      <c r="B463" s="226" t="s">
        <v>1093</v>
      </c>
      <c r="C463" s="227" t="s">
        <v>1094</v>
      </c>
      <c r="D463" s="226" t="s">
        <v>31</v>
      </c>
      <c r="E463" s="228">
        <v>30</v>
      </c>
      <c r="F463" s="228">
        <v>236.745</v>
      </c>
    </row>
    <row r="464" spans="1:6" ht="51">
      <c r="A464" s="202" t="s">
        <v>469</v>
      </c>
      <c r="B464" s="203" t="s">
        <v>1063</v>
      </c>
      <c r="C464" s="203" t="s">
        <v>1064</v>
      </c>
      <c r="D464" s="204" t="s">
        <v>309</v>
      </c>
      <c r="E464" s="269">
        <v>0.48299999999999998</v>
      </c>
      <c r="F464" s="270"/>
    </row>
    <row r="465" spans="1:6">
      <c r="A465" s="205" t="s">
        <v>1481</v>
      </c>
      <c r="B465" s="206" t="s">
        <v>0</v>
      </c>
      <c r="C465" s="207" t="s">
        <v>86</v>
      </c>
      <c r="D465" s="206" t="s">
        <v>10</v>
      </c>
      <c r="E465" s="208">
        <v>112.75</v>
      </c>
      <c r="F465" s="208">
        <v>54.458199999999998</v>
      </c>
    </row>
    <row r="466" spans="1:6">
      <c r="A466" s="209" t="s">
        <v>1482</v>
      </c>
      <c r="B466" s="210" t="s">
        <v>11</v>
      </c>
      <c r="C466" s="211" t="s">
        <v>312</v>
      </c>
      <c r="D466" s="210" t="s">
        <v>10</v>
      </c>
      <c r="E466" s="212">
        <v>0.27</v>
      </c>
      <c r="F466" s="212">
        <v>0.13041</v>
      </c>
    </row>
    <row r="467" spans="1:6" ht="24">
      <c r="A467" s="213" t="s">
        <v>1483</v>
      </c>
      <c r="B467" s="214" t="s">
        <v>532</v>
      </c>
      <c r="C467" s="215" t="s">
        <v>533</v>
      </c>
      <c r="D467" s="214" t="s">
        <v>313</v>
      </c>
      <c r="E467" s="216">
        <v>0.2</v>
      </c>
      <c r="F467" s="216">
        <v>9.6600000000000005E-2</v>
      </c>
    </row>
    <row r="468" spans="1:6">
      <c r="A468" s="221" t="s">
        <v>1484</v>
      </c>
      <c r="B468" s="222" t="s">
        <v>317</v>
      </c>
      <c r="C468" s="223" t="s">
        <v>316</v>
      </c>
      <c r="D468" s="222" t="s">
        <v>313</v>
      </c>
      <c r="E468" s="224">
        <v>7.0000000000000007E-2</v>
      </c>
      <c r="F468" s="224">
        <v>3.381E-2</v>
      </c>
    </row>
    <row r="469" spans="1:6">
      <c r="A469" s="217" t="s">
        <v>1485</v>
      </c>
      <c r="B469" s="218" t="s">
        <v>1065</v>
      </c>
      <c r="C469" s="219" t="s">
        <v>1066</v>
      </c>
      <c r="D469" s="218" t="s">
        <v>14</v>
      </c>
      <c r="E469" s="220">
        <v>4.0000000000000001E-3</v>
      </c>
      <c r="F469" s="220">
        <v>1.9319999999999999E-3</v>
      </c>
    </row>
    <row r="470" spans="1:6">
      <c r="A470" s="225" t="s">
        <v>1486</v>
      </c>
      <c r="B470" s="226" t="s">
        <v>1167</v>
      </c>
      <c r="C470" s="227" t="s">
        <v>1168</v>
      </c>
      <c r="D470" s="226" t="s">
        <v>14</v>
      </c>
      <c r="E470" s="228">
        <v>1.2E-2</v>
      </c>
      <c r="F470" s="228">
        <v>5.7959999999999999E-3</v>
      </c>
    </row>
    <row r="471" spans="1:6">
      <c r="A471" s="202" t="s">
        <v>470</v>
      </c>
      <c r="B471" s="203" t="s">
        <v>319</v>
      </c>
      <c r="C471" s="203" t="s">
        <v>2125</v>
      </c>
      <c r="D471" s="204" t="s">
        <v>30</v>
      </c>
      <c r="E471" s="267">
        <v>48.3</v>
      </c>
      <c r="F471" s="268"/>
    </row>
    <row r="472" spans="1:6">
      <c r="A472" s="202" t="s">
        <v>471</v>
      </c>
      <c r="B472" s="203" t="s">
        <v>319</v>
      </c>
      <c r="C472" s="203" t="s">
        <v>2126</v>
      </c>
      <c r="D472" s="204" t="s">
        <v>30</v>
      </c>
      <c r="E472" s="267">
        <v>108.43</v>
      </c>
      <c r="F472" s="268"/>
    </row>
    <row r="473" spans="1:6" ht="51">
      <c r="A473" s="202" t="s">
        <v>472</v>
      </c>
      <c r="B473" s="203" t="s">
        <v>1916</v>
      </c>
      <c r="C473" s="203" t="s">
        <v>1917</v>
      </c>
      <c r="D473" s="204" t="s">
        <v>278</v>
      </c>
      <c r="E473" s="269">
        <v>2.25</v>
      </c>
      <c r="F473" s="270"/>
    </row>
    <row r="474" spans="1:6">
      <c r="A474" s="205" t="s">
        <v>989</v>
      </c>
      <c r="B474" s="206" t="s">
        <v>0</v>
      </c>
      <c r="C474" s="207" t="s">
        <v>86</v>
      </c>
      <c r="D474" s="206" t="s">
        <v>10</v>
      </c>
      <c r="E474" s="208">
        <v>31.41</v>
      </c>
      <c r="F474" s="208">
        <v>70.672499999999999</v>
      </c>
    </row>
    <row r="475" spans="1:6">
      <c r="A475" s="209" t="s">
        <v>990</v>
      </c>
      <c r="B475" s="210" t="s">
        <v>11</v>
      </c>
      <c r="C475" s="211" t="s">
        <v>312</v>
      </c>
      <c r="D475" s="210" t="s">
        <v>10</v>
      </c>
      <c r="E475" s="212">
        <v>0.25</v>
      </c>
      <c r="F475" s="212">
        <v>0.5625</v>
      </c>
    </row>
    <row r="476" spans="1:6" ht="24">
      <c r="A476" s="213" t="s">
        <v>991</v>
      </c>
      <c r="B476" s="214" t="s">
        <v>532</v>
      </c>
      <c r="C476" s="215" t="s">
        <v>533</v>
      </c>
      <c r="D476" s="214" t="s">
        <v>313</v>
      </c>
      <c r="E476" s="216">
        <v>0.11</v>
      </c>
      <c r="F476" s="216">
        <v>0.2475</v>
      </c>
    </row>
    <row r="477" spans="1:6" ht="24">
      <c r="A477" s="221" t="s">
        <v>992</v>
      </c>
      <c r="B477" s="222" t="s">
        <v>369</v>
      </c>
      <c r="C477" s="223" t="s">
        <v>370</v>
      </c>
      <c r="D477" s="222" t="s">
        <v>313</v>
      </c>
      <c r="E477" s="224">
        <v>0.05</v>
      </c>
      <c r="F477" s="224">
        <v>0.1125</v>
      </c>
    </row>
    <row r="478" spans="1:6">
      <c r="A478" s="221" t="s">
        <v>995</v>
      </c>
      <c r="B478" s="222" t="s">
        <v>317</v>
      </c>
      <c r="C478" s="223" t="s">
        <v>316</v>
      </c>
      <c r="D478" s="222" t="s">
        <v>313</v>
      </c>
      <c r="E478" s="224">
        <v>0.09</v>
      </c>
      <c r="F478" s="224">
        <v>0.20250000000000001</v>
      </c>
    </row>
    <row r="479" spans="1:6" ht="24">
      <c r="A479" s="217" t="s">
        <v>996</v>
      </c>
      <c r="B479" s="218" t="s">
        <v>1852</v>
      </c>
      <c r="C479" s="219" t="s">
        <v>1853</v>
      </c>
      <c r="D479" s="218" t="s">
        <v>14</v>
      </c>
      <c r="E479" s="220">
        <v>3.8E-3</v>
      </c>
      <c r="F479" s="220">
        <v>8.5500000000000003E-3</v>
      </c>
    </row>
    <row r="480" spans="1:6">
      <c r="A480" s="202" t="s">
        <v>473</v>
      </c>
      <c r="B480" s="203" t="s">
        <v>319</v>
      </c>
      <c r="C480" s="203" t="s">
        <v>1869</v>
      </c>
      <c r="D480" s="204" t="s">
        <v>35</v>
      </c>
      <c r="E480" s="267">
        <v>225</v>
      </c>
      <c r="F480" s="268"/>
    </row>
    <row r="481" spans="1:6">
      <c r="A481" s="202" t="s">
        <v>474</v>
      </c>
      <c r="B481" s="203" t="s">
        <v>319</v>
      </c>
      <c r="C481" s="203" t="s">
        <v>1868</v>
      </c>
      <c r="D481" s="204" t="s">
        <v>36</v>
      </c>
      <c r="E481" s="267">
        <v>23</v>
      </c>
      <c r="F481" s="268"/>
    </row>
    <row r="482" spans="1:6" ht="51">
      <c r="A482" s="202" t="s">
        <v>475</v>
      </c>
      <c r="B482" s="203" t="s">
        <v>1157</v>
      </c>
      <c r="C482" s="203" t="s">
        <v>1158</v>
      </c>
      <c r="D482" s="204" t="s">
        <v>1159</v>
      </c>
      <c r="E482" s="269">
        <v>2.1549999999999998</v>
      </c>
      <c r="F482" s="270"/>
    </row>
    <row r="483" spans="1:6">
      <c r="A483" s="205" t="s">
        <v>1019</v>
      </c>
      <c r="B483" s="206" t="s">
        <v>0</v>
      </c>
      <c r="C483" s="207" t="s">
        <v>86</v>
      </c>
      <c r="D483" s="206" t="s">
        <v>10</v>
      </c>
      <c r="E483" s="208">
        <v>63</v>
      </c>
      <c r="F483" s="208">
        <v>135.76499999999999</v>
      </c>
    </row>
    <row r="484" spans="1:6">
      <c r="A484" s="209" t="s">
        <v>1020</v>
      </c>
      <c r="B484" s="210" t="s">
        <v>11</v>
      </c>
      <c r="C484" s="211" t="s">
        <v>312</v>
      </c>
      <c r="D484" s="210" t="s">
        <v>10</v>
      </c>
      <c r="E484" s="212">
        <v>0.43</v>
      </c>
      <c r="F484" s="212">
        <v>0.92664999999999997</v>
      </c>
    </row>
    <row r="485" spans="1:6">
      <c r="A485" s="213" t="s">
        <v>1021</v>
      </c>
      <c r="B485" s="214" t="s">
        <v>317</v>
      </c>
      <c r="C485" s="215" t="s">
        <v>316</v>
      </c>
      <c r="D485" s="214" t="s">
        <v>313</v>
      </c>
      <c r="E485" s="216">
        <v>0.43</v>
      </c>
      <c r="F485" s="216">
        <v>0.92664999999999997</v>
      </c>
    </row>
    <row r="486" spans="1:6">
      <c r="A486" s="217" t="s">
        <v>1022</v>
      </c>
      <c r="B486" s="218" t="s">
        <v>1164</v>
      </c>
      <c r="C486" s="219" t="s">
        <v>1165</v>
      </c>
      <c r="D486" s="218" t="s">
        <v>14</v>
      </c>
      <c r="E486" s="220">
        <v>9.5000000000000001E-2</v>
      </c>
      <c r="F486" s="220">
        <v>0.20472499999999999</v>
      </c>
    </row>
    <row r="487" spans="1:6">
      <c r="A487" s="225" t="s">
        <v>1023</v>
      </c>
      <c r="B487" s="226" t="s">
        <v>1167</v>
      </c>
      <c r="C487" s="227" t="s">
        <v>1168</v>
      </c>
      <c r="D487" s="226" t="s">
        <v>14</v>
      </c>
      <c r="E487" s="228">
        <v>2.9999999999999997E-4</v>
      </c>
      <c r="F487" s="228">
        <v>6.4599999999999998E-4</v>
      </c>
    </row>
    <row r="488" spans="1:6">
      <c r="A488" s="225" t="s">
        <v>1024</v>
      </c>
      <c r="B488" s="226" t="s">
        <v>1170</v>
      </c>
      <c r="C488" s="227" t="s">
        <v>1171</v>
      </c>
      <c r="D488" s="226" t="s">
        <v>35</v>
      </c>
      <c r="E488" s="228">
        <v>113</v>
      </c>
      <c r="F488" s="228">
        <v>243.51499999999999</v>
      </c>
    </row>
    <row r="489" spans="1:6" ht="102">
      <c r="A489" s="202" t="s">
        <v>476</v>
      </c>
      <c r="B489" s="203" t="s">
        <v>1974</v>
      </c>
      <c r="C489" s="203" t="s">
        <v>2183</v>
      </c>
      <c r="D489" s="204" t="s">
        <v>958</v>
      </c>
      <c r="E489" s="269">
        <v>0.65</v>
      </c>
      <c r="F489" s="270"/>
    </row>
    <row r="490" spans="1:6">
      <c r="A490" s="205" t="s">
        <v>1028</v>
      </c>
      <c r="B490" s="206" t="s">
        <v>0</v>
      </c>
      <c r="C490" s="207" t="s">
        <v>86</v>
      </c>
      <c r="D490" s="206" t="s">
        <v>10</v>
      </c>
      <c r="E490" s="208">
        <v>90.41</v>
      </c>
      <c r="F490" s="208">
        <v>58.766500000000001</v>
      </c>
    </row>
    <row r="491" spans="1:6">
      <c r="A491" s="209" t="s">
        <v>1029</v>
      </c>
      <c r="B491" s="210" t="s">
        <v>11</v>
      </c>
      <c r="C491" s="211" t="s">
        <v>312</v>
      </c>
      <c r="D491" s="210" t="s">
        <v>10</v>
      </c>
      <c r="E491" s="212">
        <v>0.45</v>
      </c>
      <c r="F491" s="212">
        <v>0.29249999999999998</v>
      </c>
    </row>
    <row r="492" spans="1:6">
      <c r="A492" s="213" t="s">
        <v>1030</v>
      </c>
      <c r="B492" s="214" t="s">
        <v>718</v>
      </c>
      <c r="C492" s="215" t="s">
        <v>719</v>
      </c>
      <c r="D492" s="214" t="s">
        <v>313</v>
      </c>
      <c r="E492" s="216">
        <v>2</v>
      </c>
      <c r="F492" s="216">
        <v>1.3</v>
      </c>
    </row>
    <row r="493" spans="1:6">
      <c r="A493" s="221" t="s">
        <v>1031</v>
      </c>
      <c r="B493" s="222" t="s">
        <v>765</v>
      </c>
      <c r="C493" s="223" t="s">
        <v>766</v>
      </c>
      <c r="D493" s="222" t="s">
        <v>313</v>
      </c>
      <c r="E493" s="224">
        <v>0.26</v>
      </c>
      <c r="F493" s="224">
        <v>0.16900000000000001</v>
      </c>
    </row>
    <row r="494" spans="1:6">
      <c r="A494" s="221" t="s">
        <v>1032</v>
      </c>
      <c r="B494" s="222" t="s">
        <v>727</v>
      </c>
      <c r="C494" s="223" t="s">
        <v>728</v>
      </c>
      <c r="D494" s="222" t="s">
        <v>313</v>
      </c>
      <c r="E494" s="224">
        <v>21.6</v>
      </c>
      <c r="F494" s="224">
        <v>14.04</v>
      </c>
    </row>
    <row r="495" spans="1:6">
      <c r="A495" s="221" t="s">
        <v>1033</v>
      </c>
      <c r="B495" s="222" t="s">
        <v>317</v>
      </c>
      <c r="C495" s="223" t="s">
        <v>316</v>
      </c>
      <c r="D495" s="222" t="s">
        <v>313</v>
      </c>
      <c r="E495" s="224">
        <v>0.19</v>
      </c>
      <c r="F495" s="224">
        <v>0.1235</v>
      </c>
    </row>
    <row r="496" spans="1:6">
      <c r="A496" s="217" t="s">
        <v>1034</v>
      </c>
      <c r="B496" s="218" t="s">
        <v>970</v>
      </c>
      <c r="C496" s="219" t="s">
        <v>971</v>
      </c>
      <c r="D496" s="218" t="s">
        <v>36</v>
      </c>
      <c r="E496" s="220">
        <v>2400</v>
      </c>
      <c r="F496" s="220">
        <v>1560</v>
      </c>
    </row>
    <row r="497" spans="1:6">
      <c r="A497" s="202" t="s">
        <v>477</v>
      </c>
      <c r="B497" s="203" t="s">
        <v>319</v>
      </c>
      <c r="C497" s="203" t="s">
        <v>2184</v>
      </c>
      <c r="D497" s="204" t="s">
        <v>30</v>
      </c>
      <c r="E497" s="267">
        <v>65</v>
      </c>
      <c r="F497" s="268"/>
    </row>
    <row r="498" spans="1:6">
      <c r="A498" s="199"/>
      <c r="B498" s="200"/>
      <c r="C498" s="280" t="s">
        <v>1826</v>
      </c>
      <c r="D498" s="280"/>
      <c r="E498" s="200"/>
      <c r="F498" s="201"/>
    </row>
    <row r="499" spans="1:6" s="175" customFormat="1">
      <c r="A499" s="202" t="s">
        <v>478</v>
      </c>
      <c r="B499" s="203" t="s">
        <v>1978</v>
      </c>
      <c r="C499" s="203" t="s">
        <v>1979</v>
      </c>
      <c r="D499" s="204" t="s">
        <v>278</v>
      </c>
      <c r="E499" s="269">
        <v>2</v>
      </c>
      <c r="F499" s="270"/>
    </row>
    <row r="500" spans="1:6" s="175" customFormat="1">
      <c r="A500" s="205" t="s">
        <v>1048</v>
      </c>
      <c r="B500" s="206" t="s">
        <v>0</v>
      </c>
      <c r="C500" s="207" t="s">
        <v>86</v>
      </c>
      <c r="D500" s="206" t="s">
        <v>10</v>
      </c>
      <c r="E500" s="208">
        <v>9.64</v>
      </c>
      <c r="F500" s="208">
        <v>19.28</v>
      </c>
    </row>
    <row r="501" spans="1:6" s="175" customFormat="1">
      <c r="A501" s="209" t="s">
        <v>1049</v>
      </c>
      <c r="B501" s="210" t="s">
        <v>11</v>
      </c>
      <c r="C501" s="211" t="s">
        <v>312</v>
      </c>
      <c r="D501" s="210" t="s">
        <v>10</v>
      </c>
      <c r="E501" s="212">
        <v>0.01</v>
      </c>
      <c r="F501" s="212">
        <v>0.02</v>
      </c>
    </row>
    <row r="502" spans="1:6" s="175" customFormat="1">
      <c r="A502" s="213" t="s">
        <v>1050</v>
      </c>
      <c r="B502" s="214" t="s">
        <v>765</v>
      </c>
      <c r="C502" s="215" t="s">
        <v>766</v>
      </c>
      <c r="D502" s="214" t="s">
        <v>313</v>
      </c>
      <c r="E502" s="216">
        <v>0.01</v>
      </c>
      <c r="F502" s="216">
        <v>0.02</v>
      </c>
    </row>
    <row r="503" spans="1:6" s="175" customFormat="1">
      <c r="A503" s="202" t="s">
        <v>479</v>
      </c>
      <c r="B503" s="203" t="s">
        <v>1980</v>
      </c>
      <c r="C503" s="203" t="s">
        <v>1981</v>
      </c>
      <c r="D503" s="204" t="s">
        <v>203</v>
      </c>
      <c r="E503" s="269">
        <v>0.23</v>
      </c>
      <c r="F503" s="270"/>
    </row>
    <row r="504" spans="1:6" s="175" customFormat="1" ht="13.5" customHeight="1">
      <c r="A504" s="205" t="s">
        <v>2127</v>
      </c>
      <c r="B504" s="206" t="s">
        <v>0</v>
      </c>
      <c r="C504" s="207" t="s">
        <v>86</v>
      </c>
      <c r="D504" s="206" t="s">
        <v>10</v>
      </c>
      <c r="E504" s="208">
        <v>5.84</v>
      </c>
      <c r="F504" s="208">
        <v>1.3431999999999999</v>
      </c>
    </row>
    <row r="505" spans="1:6" s="175" customFormat="1">
      <c r="A505" s="202" t="s">
        <v>480</v>
      </c>
      <c r="B505" s="203" t="s">
        <v>1982</v>
      </c>
      <c r="C505" s="203" t="s">
        <v>1983</v>
      </c>
      <c r="D505" s="204" t="s">
        <v>203</v>
      </c>
      <c r="E505" s="269">
        <v>0.46</v>
      </c>
      <c r="F505" s="270"/>
    </row>
    <row r="506" spans="1:6" s="175" customFormat="1">
      <c r="A506" s="205" t="s">
        <v>1057</v>
      </c>
      <c r="B506" s="206" t="s">
        <v>0</v>
      </c>
      <c r="C506" s="207" t="s">
        <v>86</v>
      </c>
      <c r="D506" s="206" t="s">
        <v>10</v>
      </c>
      <c r="E506" s="208">
        <v>6.32</v>
      </c>
      <c r="F506" s="208">
        <v>2.9072</v>
      </c>
    </row>
    <row r="507" spans="1:6" s="175" customFormat="1">
      <c r="A507" s="209" t="s">
        <v>1058</v>
      </c>
      <c r="B507" s="210" t="s">
        <v>11</v>
      </c>
      <c r="C507" s="211" t="s">
        <v>312</v>
      </c>
      <c r="D507" s="210" t="s">
        <v>10</v>
      </c>
      <c r="E507" s="212">
        <v>0.03</v>
      </c>
      <c r="F507" s="212">
        <v>1.38E-2</v>
      </c>
    </row>
    <row r="508" spans="1:6" s="175" customFormat="1">
      <c r="A508" s="213" t="s">
        <v>1059</v>
      </c>
      <c r="B508" s="214" t="s">
        <v>765</v>
      </c>
      <c r="C508" s="215" t="s">
        <v>766</v>
      </c>
      <c r="D508" s="214" t="s">
        <v>313</v>
      </c>
      <c r="E508" s="216">
        <v>0.03</v>
      </c>
      <c r="F508" s="216">
        <v>1.38E-2</v>
      </c>
    </row>
    <row r="509" spans="1:6" s="175" customFormat="1">
      <c r="A509" s="199"/>
      <c r="B509" s="200"/>
      <c r="C509" s="280" t="s">
        <v>1740</v>
      </c>
      <c r="D509" s="280"/>
      <c r="E509" s="200"/>
      <c r="F509" s="201"/>
    </row>
    <row r="510" spans="1:6" s="175" customFormat="1" ht="25.5">
      <c r="A510" s="202" t="s">
        <v>481</v>
      </c>
      <c r="B510" s="203" t="s">
        <v>1984</v>
      </c>
      <c r="C510" s="203" t="s">
        <v>1985</v>
      </c>
      <c r="D510" s="204" t="s">
        <v>203</v>
      </c>
      <c r="E510" s="269">
        <v>0.46</v>
      </c>
      <c r="F510" s="270"/>
    </row>
    <row r="511" spans="1:6" s="175" customFormat="1">
      <c r="A511" s="205" t="s">
        <v>1553</v>
      </c>
      <c r="B511" s="206" t="s">
        <v>0</v>
      </c>
      <c r="C511" s="207" t="s">
        <v>86</v>
      </c>
      <c r="D511" s="206" t="s">
        <v>10</v>
      </c>
      <c r="E511" s="208">
        <v>88.3</v>
      </c>
      <c r="F511" s="208">
        <v>40.618000000000002</v>
      </c>
    </row>
    <row r="512" spans="1:6" s="175" customFormat="1" ht="13.5" customHeight="1">
      <c r="A512" s="209" t="s">
        <v>1554</v>
      </c>
      <c r="B512" s="210" t="s">
        <v>11</v>
      </c>
      <c r="C512" s="211" t="s">
        <v>312</v>
      </c>
      <c r="D512" s="210" t="s">
        <v>10</v>
      </c>
      <c r="E512" s="212">
        <v>45.1</v>
      </c>
      <c r="F512" s="212">
        <v>20.745999999999999</v>
      </c>
    </row>
    <row r="513" spans="1:6" s="175" customFormat="1">
      <c r="A513" s="213" t="s">
        <v>1555</v>
      </c>
      <c r="B513" s="214" t="s">
        <v>718</v>
      </c>
      <c r="C513" s="215" t="s">
        <v>719</v>
      </c>
      <c r="D513" s="214" t="s">
        <v>313</v>
      </c>
      <c r="E513" s="216">
        <v>25.6</v>
      </c>
      <c r="F513" s="216">
        <v>11.776</v>
      </c>
    </row>
    <row r="514" spans="1:6" s="175" customFormat="1" ht="24">
      <c r="A514" s="221" t="s">
        <v>1556</v>
      </c>
      <c r="B514" s="222" t="s">
        <v>381</v>
      </c>
      <c r="C514" s="223" t="s">
        <v>382</v>
      </c>
      <c r="D514" s="222" t="s">
        <v>313</v>
      </c>
      <c r="E514" s="224">
        <v>1.36</v>
      </c>
      <c r="F514" s="224">
        <v>0.62560000000000004</v>
      </c>
    </row>
    <row r="515" spans="1:6">
      <c r="A515" s="221" t="s">
        <v>1557</v>
      </c>
      <c r="B515" s="222" t="s">
        <v>1940</v>
      </c>
      <c r="C515" s="223" t="s">
        <v>1941</v>
      </c>
      <c r="D515" s="222" t="s">
        <v>313</v>
      </c>
      <c r="E515" s="224">
        <v>42.4</v>
      </c>
      <c r="F515" s="224">
        <v>19.504000000000001</v>
      </c>
    </row>
    <row r="516" spans="1:6">
      <c r="A516" s="221" t="s">
        <v>1558</v>
      </c>
      <c r="B516" s="222" t="s">
        <v>385</v>
      </c>
      <c r="C516" s="223" t="s">
        <v>386</v>
      </c>
      <c r="D516" s="222" t="s">
        <v>313</v>
      </c>
      <c r="E516" s="224">
        <v>1.36</v>
      </c>
      <c r="F516" s="224">
        <v>0.62560000000000004</v>
      </c>
    </row>
    <row r="517" spans="1:6" ht="12.75" customHeight="1">
      <c r="A517" s="217" t="s">
        <v>1988</v>
      </c>
      <c r="B517" s="218" t="s">
        <v>1274</v>
      </c>
      <c r="C517" s="219" t="s">
        <v>1275</v>
      </c>
      <c r="D517" s="218" t="s">
        <v>14</v>
      </c>
      <c r="E517" s="220">
        <v>3.0599999999999998E-3</v>
      </c>
      <c r="F517" s="220">
        <v>1.408E-3</v>
      </c>
    </row>
    <row r="518" spans="1:6">
      <c r="A518" s="225" t="s">
        <v>1989</v>
      </c>
      <c r="B518" s="226" t="s">
        <v>1183</v>
      </c>
      <c r="C518" s="227" t="s">
        <v>189</v>
      </c>
      <c r="D518" s="226" t="s">
        <v>203</v>
      </c>
      <c r="E518" s="228">
        <v>4.08</v>
      </c>
      <c r="F518" s="228">
        <v>1.8768</v>
      </c>
    </row>
    <row r="519" spans="1:6">
      <c r="A519" s="225" t="s">
        <v>2128</v>
      </c>
      <c r="B519" s="226" t="s">
        <v>1188</v>
      </c>
      <c r="C519" s="227" t="s">
        <v>1189</v>
      </c>
      <c r="D519" s="226" t="s">
        <v>203</v>
      </c>
      <c r="E519" s="228">
        <v>2.04</v>
      </c>
      <c r="F519" s="228">
        <v>0.93840000000000001</v>
      </c>
    </row>
    <row r="520" spans="1:6" ht="25.5">
      <c r="A520" s="202" t="s">
        <v>1069</v>
      </c>
      <c r="B520" s="203" t="s">
        <v>319</v>
      </c>
      <c r="C520" s="203" t="s">
        <v>1973</v>
      </c>
      <c r="D520" s="204" t="s">
        <v>36</v>
      </c>
      <c r="E520" s="267">
        <v>40</v>
      </c>
      <c r="F520" s="268"/>
    </row>
    <row r="521" spans="1:6" ht="25.5">
      <c r="A521" s="202" t="s">
        <v>1100</v>
      </c>
      <c r="B521" s="203" t="s">
        <v>319</v>
      </c>
      <c r="C521" s="203" t="s">
        <v>1972</v>
      </c>
      <c r="D521" s="204" t="s">
        <v>36</v>
      </c>
      <c r="E521" s="267">
        <v>6</v>
      </c>
      <c r="F521" s="268"/>
    </row>
    <row r="522" spans="1:6" ht="25.5">
      <c r="A522" s="202" t="s">
        <v>1102</v>
      </c>
      <c r="B522" s="203" t="s">
        <v>1986</v>
      </c>
      <c r="C522" s="203" t="s">
        <v>1987</v>
      </c>
      <c r="D522" s="204" t="s">
        <v>203</v>
      </c>
      <c r="E522" s="269">
        <v>0.05</v>
      </c>
      <c r="F522" s="270"/>
    </row>
    <row r="523" spans="1:6">
      <c r="A523" s="205" t="s">
        <v>2129</v>
      </c>
      <c r="B523" s="206" t="s">
        <v>0</v>
      </c>
      <c r="C523" s="207" t="s">
        <v>86</v>
      </c>
      <c r="D523" s="206" t="s">
        <v>10</v>
      </c>
      <c r="E523" s="208">
        <v>32.799999999999997</v>
      </c>
      <c r="F523" s="208">
        <v>1.64</v>
      </c>
    </row>
    <row r="524" spans="1:6">
      <c r="A524" s="209" t="s">
        <v>2130</v>
      </c>
      <c r="B524" s="210" t="s">
        <v>11</v>
      </c>
      <c r="C524" s="211" t="s">
        <v>312</v>
      </c>
      <c r="D524" s="210" t="s">
        <v>10</v>
      </c>
      <c r="E524" s="212">
        <v>0.08</v>
      </c>
      <c r="F524" s="212">
        <v>4.0000000000000001E-3</v>
      </c>
    </row>
    <row r="525" spans="1:6" ht="24">
      <c r="A525" s="213" t="s">
        <v>2131</v>
      </c>
      <c r="B525" s="214" t="s">
        <v>381</v>
      </c>
      <c r="C525" s="215" t="s">
        <v>382</v>
      </c>
      <c r="D525" s="214" t="s">
        <v>313</v>
      </c>
      <c r="E525" s="216">
        <v>0.04</v>
      </c>
      <c r="F525" s="216">
        <v>2E-3</v>
      </c>
    </row>
    <row r="526" spans="1:6">
      <c r="A526" s="221" t="s">
        <v>2132</v>
      </c>
      <c r="B526" s="222" t="s">
        <v>385</v>
      </c>
      <c r="C526" s="223" t="s">
        <v>386</v>
      </c>
      <c r="D526" s="222" t="s">
        <v>313</v>
      </c>
      <c r="E526" s="224">
        <v>0.04</v>
      </c>
      <c r="F526" s="224">
        <v>2E-3</v>
      </c>
    </row>
    <row r="527" spans="1:6">
      <c r="A527" s="217" t="s">
        <v>2133</v>
      </c>
      <c r="B527" s="218" t="s">
        <v>1211</v>
      </c>
      <c r="C527" s="219" t="s">
        <v>1212</v>
      </c>
      <c r="D527" s="218" t="s">
        <v>14</v>
      </c>
      <c r="E527" s="220">
        <v>3.15E-3</v>
      </c>
      <c r="F527" s="220">
        <v>1.5799999999999999E-4</v>
      </c>
    </row>
    <row r="528" spans="1:6">
      <c r="A528" s="225" t="s">
        <v>2134</v>
      </c>
      <c r="B528" s="226" t="s">
        <v>416</v>
      </c>
      <c r="C528" s="227" t="s">
        <v>417</v>
      </c>
      <c r="D528" s="226" t="s">
        <v>36</v>
      </c>
      <c r="E528" s="228">
        <v>102</v>
      </c>
      <c r="F528" s="228">
        <v>5.0999999999999996</v>
      </c>
    </row>
    <row r="529" spans="1:6">
      <c r="A529" s="202" t="s">
        <v>1104</v>
      </c>
      <c r="B529" s="203" t="s">
        <v>319</v>
      </c>
      <c r="C529" s="203" t="s">
        <v>1971</v>
      </c>
      <c r="D529" s="204" t="s">
        <v>36</v>
      </c>
      <c r="E529" s="267">
        <v>5</v>
      </c>
      <c r="F529" s="268"/>
    </row>
    <row r="530" spans="1:6" ht="25.5">
      <c r="A530" s="202" t="s">
        <v>1106</v>
      </c>
      <c r="B530" s="203" t="s">
        <v>2135</v>
      </c>
      <c r="C530" s="203" t="s">
        <v>2136</v>
      </c>
      <c r="D530" s="204" t="s">
        <v>278</v>
      </c>
      <c r="E530" s="269">
        <v>2.5</v>
      </c>
      <c r="F530" s="270"/>
    </row>
    <row r="531" spans="1:6">
      <c r="A531" s="205" t="s">
        <v>1996</v>
      </c>
      <c r="B531" s="206" t="s">
        <v>0</v>
      </c>
      <c r="C531" s="207" t="s">
        <v>86</v>
      </c>
      <c r="D531" s="206" t="s">
        <v>10</v>
      </c>
      <c r="E531" s="208">
        <v>11.6</v>
      </c>
      <c r="F531" s="208">
        <v>29</v>
      </c>
    </row>
    <row r="532" spans="1:6">
      <c r="A532" s="209" t="s">
        <v>1997</v>
      </c>
      <c r="B532" s="210" t="s">
        <v>11</v>
      </c>
      <c r="C532" s="211" t="s">
        <v>312</v>
      </c>
      <c r="D532" s="210" t="s">
        <v>10</v>
      </c>
      <c r="E532" s="212">
        <v>3.14</v>
      </c>
      <c r="F532" s="212">
        <v>7.85</v>
      </c>
    </row>
    <row r="533" spans="1:6">
      <c r="A533" s="213" t="s">
        <v>1998</v>
      </c>
      <c r="B533" s="214" t="s">
        <v>393</v>
      </c>
      <c r="C533" s="215" t="s">
        <v>394</v>
      </c>
      <c r="D533" s="214" t="s">
        <v>313</v>
      </c>
      <c r="E533" s="216">
        <v>2.75</v>
      </c>
      <c r="F533" s="216">
        <v>6.875</v>
      </c>
    </row>
    <row r="534" spans="1:6" ht="24">
      <c r="A534" s="221" t="s">
        <v>1999</v>
      </c>
      <c r="B534" s="222" t="s">
        <v>381</v>
      </c>
      <c r="C534" s="223" t="s">
        <v>382</v>
      </c>
      <c r="D534" s="222" t="s">
        <v>313</v>
      </c>
      <c r="E534" s="224">
        <v>0.21</v>
      </c>
      <c r="F534" s="224">
        <v>0.52500000000000002</v>
      </c>
    </row>
    <row r="535" spans="1:6">
      <c r="A535" s="221" t="s">
        <v>2000</v>
      </c>
      <c r="B535" s="222" t="s">
        <v>395</v>
      </c>
      <c r="C535" s="223" t="s">
        <v>396</v>
      </c>
      <c r="D535" s="222" t="s">
        <v>313</v>
      </c>
      <c r="E535" s="224">
        <v>2.75</v>
      </c>
      <c r="F535" s="224">
        <v>6.875</v>
      </c>
    </row>
    <row r="536" spans="1:6">
      <c r="A536" s="221" t="s">
        <v>2001</v>
      </c>
      <c r="B536" s="222" t="s">
        <v>385</v>
      </c>
      <c r="C536" s="223" t="s">
        <v>386</v>
      </c>
      <c r="D536" s="222" t="s">
        <v>313</v>
      </c>
      <c r="E536" s="224">
        <v>0.21</v>
      </c>
      <c r="F536" s="224">
        <v>0.52500000000000002</v>
      </c>
    </row>
    <row r="537" spans="1:6">
      <c r="A537" s="217" t="s">
        <v>2002</v>
      </c>
      <c r="B537" s="218" t="s">
        <v>397</v>
      </c>
      <c r="C537" s="219" t="s">
        <v>398</v>
      </c>
      <c r="D537" s="218" t="s">
        <v>14</v>
      </c>
      <c r="E537" s="220">
        <v>7.2000000000000005E-4</v>
      </c>
      <c r="F537" s="220">
        <v>1.8E-3</v>
      </c>
    </row>
    <row r="538" spans="1:6" ht="24">
      <c r="A538" s="225" t="s">
        <v>2003</v>
      </c>
      <c r="B538" s="226" t="s">
        <v>399</v>
      </c>
      <c r="C538" s="227" t="s">
        <v>400</v>
      </c>
      <c r="D538" s="226" t="s">
        <v>14</v>
      </c>
      <c r="E538" s="228">
        <v>1E-4</v>
      </c>
      <c r="F538" s="228">
        <v>2.5000000000000001E-4</v>
      </c>
    </row>
    <row r="539" spans="1:6">
      <c r="A539" s="225" t="s">
        <v>2004</v>
      </c>
      <c r="B539" s="226" t="s">
        <v>401</v>
      </c>
      <c r="C539" s="227" t="s">
        <v>402</v>
      </c>
      <c r="D539" s="226" t="s">
        <v>14</v>
      </c>
      <c r="E539" s="228">
        <v>1.1E-4</v>
      </c>
      <c r="F539" s="228">
        <v>2.7500000000000002E-4</v>
      </c>
    </row>
    <row r="540" spans="1:6">
      <c r="A540" s="225" t="s">
        <v>2005</v>
      </c>
      <c r="B540" s="226" t="s">
        <v>403</v>
      </c>
      <c r="C540" s="227" t="s">
        <v>404</v>
      </c>
      <c r="D540" s="226" t="s">
        <v>14</v>
      </c>
      <c r="E540" s="228">
        <v>6.2E-4</v>
      </c>
      <c r="F540" s="228">
        <v>1.5499999999999999E-3</v>
      </c>
    </row>
    <row r="541" spans="1:6">
      <c r="A541" s="225" t="s">
        <v>2006</v>
      </c>
      <c r="B541" s="226" t="s">
        <v>405</v>
      </c>
      <c r="C541" s="227" t="s">
        <v>406</v>
      </c>
      <c r="D541" s="226" t="s">
        <v>203</v>
      </c>
      <c r="E541" s="228">
        <v>0.1</v>
      </c>
      <c r="F541" s="228">
        <v>0.25</v>
      </c>
    </row>
    <row r="542" spans="1:6">
      <c r="A542" s="225" t="s">
        <v>2007</v>
      </c>
      <c r="B542" s="226" t="s">
        <v>407</v>
      </c>
      <c r="C542" s="227" t="s">
        <v>408</v>
      </c>
      <c r="D542" s="226" t="s">
        <v>24</v>
      </c>
      <c r="E542" s="228">
        <v>2.0799999999999999E-2</v>
      </c>
      <c r="F542" s="228">
        <v>5.1999999999999998E-2</v>
      </c>
    </row>
    <row r="543" spans="1:6">
      <c r="A543" s="225" t="s">
        <v>2008</v>
      </c>
      <c r="B543" s="226" t="s">
        <v>409</v>
      </c>
      <c r="C543" s="227" t="s">
        <v>410</v>
      </c>
      <c r="D543" s="226" t="s">
        <v>411</v>
      </c>
      <c r="E543" s="228">
        <v>1.8</v>
      </c>
      <c r="F543" s="228">
        <v>4.5</v>
      </c>
    </row>
    <row r="544" spans="1:6">
      <c r="A544" s="225" t="s">
        <v>2009</v>
      </c>
      <c r="B544" s="226" t="s">
        <v>412</v>
      </c>
      <c r="C544" s="227" t="s">
        <v>413</v>
      </c>
      <c r="D544" s="226" t="s">
        <v>278</v>
      </c>
      <c r="E544" s="228">
        <v>2.4500000000000001E-2</v>
      </c>
      <c r="F544" s="228">
        <v>6.1249999999999999E-2</v>
      </c>
    </row>
    <row r="545" spans="1:6">
      <c r="A545" s="225" t="s">
        <v>2010</v>
      </c>
      <c r="B545" s="226" t="s">
        <v>414</v>
      </c>
      <c r="C545" s="227" t="s">
        <v>415</v>
      </c>
      <c r="D545" s="226" t="s">
        <v>31</v>
      </c>
      <c r="E545" s="228">
        <v>0.26</v>
      </c>
      <c r="F545" s="228">
        <v>0.65</v>
      </c>
    </row>
    <row r="546" spans="1:6" ht="25.5">
      <c r="A546" s="202" t="s">
        <v>1108</v>
      </c>
      <c r="B546" s="203" t="s">
        <v>319</v>
      </c>
      <c r="C546" s="203" t="s">
        <v>2137</v>
      </c>
      <c r="D546" s="204" t="s">
        <v>35</v>
      </c>
      <c r="E546" s="267">
        <v>250</v>
      </c>
      <c r="F546" s="268"/>
    </row>
    <row r="547" spans="1:6" ht="25.5">
      <c r="A547" s="202" t="s">
        <v>1123</v>
      </c>
      <c r="B547" s="203" t="s">
        <v>1217</v>
      </c>
      <c r="C547" s="203" t="s">
        <v>1218</v>
      </c>
      <c r="D547" s="204" t="s">
        <v>203</v>
      </c>
      <c r="E547" s="269">
        <v>0.3</v>
      </c>
      <c r="F547" s="270"/>
    </row>
    <row r="548" spans="1:6">
      <c r="A548" s="205" t="s">
        <v>1126</v>
      </c>
      <c r="B548" s="206" t="s">
        <v>0</v>
      </c>
      <c r="C548" s="207" t="s">
        <v>86</v>
      </c>
      <c r="D548" s="206" t="s">
        <v>10</v>
      </c>
      <c r="E548" s="208">
        <v>38.1</v>
      </c>
      <c r="F548" s="208">
        <v>11.43</v>
      </c>
    </row>
    <row r="549" spans="1:6">
      <c r="A549" s="209" t="s">
        <v>1127</v>
      </c>
      <c r="B549" s="210" t="s">
        <v>11</v>
      </c>
      <c r="C549" s="211" t="s">
        <v>312</v>
      </c>
      <c r="D549" s="210" t="s">
        <v>10</v>
      </c>
      <c r="E549" s="212">
        <v>0.08</v>
      </c>
      <c r="F549" s="212">
        <v>2.4E-2</v>
      </c>
    </row>
    <row r="550" spans="1:6" ht="24">
      <c r="A550" s="213" t="s">
        <v>1128</v>
      </c>
      <c r="B550" s="214" t="s">
        <v>381</v>
      </c>
      <c r="C550" s="215" t="s">
        <v>382</v>
      </c>
      <c r="D550" s="214" t="s">
        <v>313</v>
      </c>
      <c r="E550" s="216">
        <v>0.04</v>
      </c>
      <c r="F550" s="216">
        <v>1.2E-2</v>
      </c>
    </row>
    <row r="551" spans="1:6">
      <c r="A551" s="221" t="s">
        <v>1129</v>
      </c>
      <c r="B551" s="222" t="s">
        <v>385</v>
      </c>
      <c r="C551" s="223" t="s">
        <v>386</v>
      </c>
      <c r="D551" s="222" t="s">
        <v>313</v>
      </c>
      <c r="E551" s="224">
        <v>0.04</v>
      </c>
      <c r="F551" s="224">
        <v>1.2E-2</v>
      </c>
    </row>
    <row r="552" spans="1:6">
      <c r="A552" s="217" t="s">
        <v>1130</v>
      </c>
      <c r="B552" s="218" t="s">
        <v>387</v>
      </c>
      <c r="C552" s="219" t="s">
        <v>388</v>
      </c>
      <c r="D552" s="218" t="s">
        <v>31</v>
      </c>
      <c r="E552" s="220">
        <v>1.5</v>
      </c>
      <c r="F552" s="220">
        <v>0.45</v>
      </c>
    </row>
    <row r="553" spans="1:6">
      <c r="A553" s="225" t="s">
        <v>2013</v>
      </c>
      <c r="B553" s="226" t="s">
        <v>1211</v>
      </c>
      <c r="C553" s="227" t="s">
        <v>1212</v>
      </c>
      <c r="D553" s="226" t="s">
        <v>14</v>
      </c>
      <c r="E553" s="228">
        <v>3.15E-3</v>
      </c>
      <c r="F553" s="228">
        <v>9.4499999999999998E-4</v>
      </c>
    </row>
    <row r="554" spans="1:6">
      <c r="A554" s="225" t="s">
        <v>2014</v>
      </c>
      <c r="B554" s="226" t="s">
        <v>416</v>
      </c>
      <c r="C554" s="227" t="s">
        <v>417</v>
      </c>
      <c r="D554" s="226" t="s">
        <v>36</v>
      </c>
      <c r="E554" s="228">
        <v>102</v>
      </c>
      <c r="F554" s="228">
        <v>30.6</v>
      </c>
    </row>
    <row r="555" spans="1:6" ht="24">
      <c r="A555" s="225" t="s">
        <v>2015</v>
      </c>
      <c r="B555" s="226" t="s">
        <v>1192</v>
      </c>
      <c r="C555" s="227" t="s">
        <v>1193</v>
      </c>
      <c r="D555" s="226" t="s">
        <v>31</v>
      </c>
      <c r="E555" s="228">
        <v>0.42</v>
      </c>
      <c r="F555" s="228">
        <v>0.126</v>
      </c>
    </row>
    <row r="556" spans="1:6">
      <c r="A556" s="202" t="s">
        <v>1131</v>
      </c>
      <c r="B556" s="203" t="s">
        <v>319</v>
      </c>
      <c r="C556" s="203" t="s">
        <v>1220</v>
      </c>
      <c r="D556" s="204" t="s">
        <v>36</v>
      </c>
      <c r="E556" s="267">
        <v>30</v>
      </c>
      <c r="F556" s="268"/>
    </row>
    <row r="557" spans="1:6">
      <c r="A557" s="199"/>
      <c r="B557" s="200"/>
      <c r="C557" s="280" t="s">
        <v>1990</v>
      </c>
      <c r="D557" s="280"/>
      <c r="E557" s="200"/>
      <c r="F557" s="201"/>
    </row>
    <row r="558" spans="1:6" ht="25.5">
      <c r="A558" s="202" t="s">
        <v>1133</v>
      </c>
      <c r="B558" s="203" t="s">
        <v>1991</v>
      </c>
      <c r="C558" s="203" t="s">
        <v>1992</v>
      </c>
      <c r="D558" s="204" t="s">
        <v>1993</v>
      </c>
      <c r="E558" s="269">
        <v>1.1000000000000001</v>
      </c>
      <c r="F558" s="270"/>
    </row>
    <row r="559" spans="1:6">
      <c r="A559" s="205" t="s">
        <v>1594</v>
      </c>
      <c r="B559" s="206" t="s">
        <v>0</v>
      </c>
      <c r="C559" s="207" t="s">
        <v>86</v>
      </c>
      <c r="D559" s="206" t="s">
        <v>10</v>
      </c>
      <c r="E559" s="208">
        <v>21.65</v>
      </c>
      <c r="F559" s="208">
        <v>23.815000000000001</v>
      </c>
    </row>
    <row r="560" spans="1:6">
      <c r="A560" s="209" t="s">
        <v>1595</v>
      </c>
      <c r="B560" s="210" t="s">
        <v>11</v>
      </c>
      <c r="C560" s="211" t="s">
        <v>312</v>
      </c>
      <c r="D560" s="210" t="s">
        <v>10</v>
      </c>
      <c r="E560" s="212">
        <v>0.35</v>
      </c>
      <c r="F560" s="212">
        <v>0.38500000000000001</v>
      </c>
    </row>
    <row r="561" spans="1:7">
      <c r="A561" s="213" t="s">
        <v>1596</v>
      </c>
      <c r="B561" s="214" t="s">
        <v>718</v>
      </c>
      <c r="C561" s="215" t="s">
        <v>719</v>
      </c>
      <c r="D561" s="214" t="s">
        <v>313</v>
      </c>
      <c r="E561" s="216">
        <v>0.2</v>
      </c>
      <c r="F561" s="216">
        <v>0.22</v>
      </c>
    </row>
    <row r="562" spans="1:7">
      <c r="A562" s="221" t="s">
        <v>1597</v>
      </c>
      <c r="B562" s="222" t="s">
        <v>765</v>
      </c>
      <c r="C562" s="223" t="s">
        <v>766</v>
      </c>
      <c r="D562" s="222" t="s">
        <v>313</v>
      </c>
      <c r="E562" s="224">
        <v>0.13</v>
      </c>
      <c r="F562" s="224">
        <v>0.14299999999999999</v>
      </c>
    </row>
    <row r="563" spans="1:7">
      <c r="A563" s="221" t="s">
        <v>1598</v>
      </c>
      <c r="B563" s="222" t="s">
        <v>317</v>
      </c>
      <c r="C563" s="223" t="s">
        <v>316</v>
      </c>
      <c r="D563" s="222" t="s">
        <v>313</v>
      </c>
      <c r="E563" s="224">
        <v>0.22</v>
      </c>
      <c r="F563" s="224">
        <v>0.24199999999999999</v>
      </c>
    </row>
    <row r="564" spans="1:7">
      <c r="A564" s="217" t="s">
        <v>1599</v>
      </c>
      <c r="B564" s="218" t="s">
        <v>1944</v>
      </c>
      <c r="C564" s="219" t="s">
        <v>1945</v>
      </c>
      <c r="D564" s="218" t="s">
        <v>862</v>
      </c>
      <c r="E564" s="220">
        <v>4</v>
      </c>
      <c r="F564" s="220">
        <v>4.4000000000000004</v>
      </c>
    </row>
    <row r="565" spans="1:7">
      <c r="A565" s="225" t="s">
        <v>1600</v>
      </c>
      <c r="B565" s="226" t="s">
        <v>114</v>
      </c>
      <c r="C565" s="227" t="s">
        <v>115</v>
      </c>
      <c r="D565" s="226" t="s">
        <v>14</v>
      </c>
      <c r="E565" s="228">
        <v>4.0000000000000002E-4</v>
      </c>
      <c r="F565" s="228">
        <v>4.4000000000000002E-4</v>
      </c>
    </row>
    <row r="566" spans="1:7">
      <c r="A566" s="225" t="s">
        <v>1601</v>
      </c>
      <c r="B566" s="226" t="s">
        <v>1946</v>
      </c>
      <c r="C566" s="227" t="s">
        <v>1947</v>
      </c>
      <c r="D566" s="226" t="s">
        <v>31</v>
      </c>
      <c r="E566" s="228">
        <v>2</v>
      </c>
      <c r="F566" s="228">
        <v>2.2000000000000002</v>
      </c>
      <c r="G566" s="175"/>
    </row>
    <row r="567" spans="1:7">
      <c r="A567" s="225" t="s">
        <v>2138</v>
      </c>
      <c r="B567" s="226" t="s">
        <v>118</v>
      </c>
      <c r="C567" s="227" t="s">
        <v>119</v>
      </c>
      <c r="D567" s="226" t="s">
        <v>14</v>
      </c>
      <c r="E567" s="228">
        <v>2.0000000000000001E-4</v>
      </c>
      <c r="F567" s="228">
        <v>2.2000000000000001E-4</v>
      </c>
      <c r="G567" s="175"/>
    </row>
    <row r="568" spans="1:7">
      <c r="A568" s="225" t="s">
        <v>2139</v>
      </c>
      <c r="B568" s="226" t="s">
        <v>452</v>
      </c>
      <c r="C568" s="227" t="s">
        <v>453</v>
      </c>
      <c r="D568" s="226" t="s">
        <v>14</v>
      </c>
      <c r="E568" s="228">
        <v>3.5999999999999999E-3</v>
      </c>
      <c r="F568" s="228">
        <v>3.96E-3</v>
      </c>
      <c r="G568" s="175"/>
    </row>
    <row r="569" spans="1:7">
      <c r="A569" s="225" t="s">
        <v>2140</v>
      </c>
      <c r="B569" s="226" t="s">
        <v>146</v>
      </c>
      <c r="C569" s="227" t="s">
        <v>147</v>
      </c>
      <c r="D569" s="226" t="s">
        <v>31</v>
      </c>
      <c r="E569" s="228">
        <v>0.3</v>
      </c>
      <c r="F569" s="228">
        <v>0.33</v>
      </c>
      <c r="G569" s="175"/>
    </row>
    <row r="570" spans="1:7">
      <c r="A570" s="225" t="s">
        <v>2141</v>
      </c>
      <c r="B570" s="226" t="s">
        <v>214</v>
      </c>
      <c r="C570" s="227" t="s">
        <v>215</v>
      </c>
      <c r="D570" s="226" t="s">
        <v>14</v>
      </c>
      <c r="E570" s="228">
        <v>6.9999999999999999E-4</v>
      </c>
      <c r="F570" s="228">
        <v>7.6999999999999996E-4</v>
      </c>
      <c r="G570" s="175"/>
    </row>
    <row r="571" spans="1:7">
      <c r="A571" s="202" t="s">
        <v>1145</v>
      </c>
      <c r="B571" s="203" t="s">
        <v>319</v>
      </c>
      <c r="C571" s="203" t="s">
        <v>1970</v>
      </c>
      <c r="D571" s="204" t="s">
        <v>36</v>
      </c>
      <c r="E571" s="267">
        <v>11</v>
      </c>
      <c r="F571" s="268"/>
      <c r="G571" s="175"/>
    </row>
    <row r="572" spans="1:7">
      <c r="A572" s="202" t="s">
        <v>1153</v>
      </c>
      <c r="B572" s="203" t="s">
        <v>319</v>
      </c>
      <c r="C572" s="203" t="s">
        <v>1969</v>
      </c>
      <c r="D572" s="204" t="s">
        <v>36</v>
      </c>
      <c r="E572" s="267">
        <v>11</v>
      </c>
      <c r="F572" s="268"/>
      <c r="G572" s="175"/>
    </row>
    <row r="573" spans="1:7">
      <c r="A573" s="202" t="s">
        <v>1154</v>
      </c>
      <c r="B573" s="203" t="s">
        <v>1994</v>
      </c>
      <c r="C573" s="203" t="s">
        <v>1995</v>
      </c>
      <c r="D573" s="204" t="s">
        <v>1993</v>
      </c>
      <c r="E573" s="269">
        <v>0.1</v>
      </c>
      <c r="F573" s="270"/>
      <c r="G573" s="175"/>
    </row>
    <row r="574" spans="1:7">
      <c r="A574" s="205" t="s">
        <v>2142</v>
      </c>
      <c r="B574" s="206" t="s">
        <v>0</v>
      </c>
      <c r="C574" s="207" t="s">
        <v>86</v>
      </c>
      <c r="D574" s="206" t="s">
        <v>10</v>
      </c>
      <c r="E574" s="208">
        <v>30.97</v>
      </c>
      <c r="F574" s="208">
        <v>3.097</v>
      </c>
      <c r="G574" s="175"/>
    </row>
    <row r="575" spans="1:7">
      <c r="A575" s="209" t="s">
        <v>2143</v>
      </c>
      <c r="B575" s="210" t="s">
        <v>11</v>
      </c>
      <c r="C575" s="211" t="s">
        <v>312</v>
      </c>
      <c r="D575" s="210" t="s">
        <v>10</v>
      </c>
      <c r="E575" s="212">
        <v>0.77</v>
      </c>
      <c r="F575" s="212">
        <v>7.6999999999999999E-2</v>
      </c>
      <c r="G575" s="175"/>
    </row>
    <row r="576" spans="1:7">
      <c r="A576" s="213" t="s">
        <v>2144</v>
      </c>
      <c r="B576" s="214" t="s">
        <v>718</v>
      </c>
      <c r="C576" s="215" t="s">
        <v>719</v>
      </c>
      <c r="D576" s="214" t="s">
        <v>313</v>
      </c>
      <c r="E576" s="216">
        <v>0.3</v>
      </c>
      <c r="F576" s="216">
        <v>0.03</v>
      </c>
      <c r="G576" s="175"/>
    </row>
    <row r="577" spans="1:7">
      <c r="A577" s="221" t="s">
        <v>2145</v>
      </c>
      <c r="B577" s="222" t="s">
        <v>765</v>
      </c>
      <c r="C577" s="223" t="s">
        <v>766</v>
      </c>
      <c r="D577" s="222" t="s">
        <v>313</v>
      </c>
      <c r="E577" s="224">
        <v>0.32</v>
      </c>
      <c r="F577" s="224">
        <v>3.2000000000000001E-2</v>
      </c>
      <c r="G577" s="175"/>
    </row>
    <row r="578" spans="1:7">
      <c r="A578" s="221" t="s">
        <v>2146</v>
      </c>
      <c r="B578" s="222" t="s">
        <v>317</v>
      </c>
      <c r="C578" s="223" t="s">
        <v>316</v>
      </c>
      <c r="D578" s="222" t="s">
        <v>313</v>
      </c>
      <c r="E578" s="224">
        <v>0.45</v>
      </c>
      <c r="F578" s="224">
        <v>4.4999999999999998E-2</v>
      </c>
      <c r="G578" s="175"/>
    </row>
    <row r="579" spans="1:7">
      <c r="A579" s="217" t="s">
        <v>2147</v>
      </c>
      <c r="B579" s="218" t="s">
        <v>1944</v>
      </c>
      <c r="C579" s="219" t="s">
        <v>1945</v>
      </c>
      <c r="D579" s="218" t="s">
        <v>862</v>
      </c>
      <c r="E579" s="220">
        <v>6</v>
      </c>
      <c r="F579" s="220">
        <v>0.6</v>
      </c>
      <c r="G579" s="175"/>
    </row>
    <row r="580" spans="1:7">
      <c r="A580" s="225" t="s">
        <v>2148</v>
      </c>
      <c r="B580" s="226" t="s">
        <v>114</v>
      </c>
      <c r="C580" s="227" t="s">
        <v>115</v>
      </c>
      <c r="D580" s="226" t="s">
        <v>14</v>
      </c>
      <c r="E580" s="228">
        <v>2.9999999999999997E-4</v>
      </c>
      <c r="F580" s="228">
        <v>3.0000000000000001E-5</v>
      </c>
      <c r="G580" s="175"/>
    </row>
    <row r="581" spans="1:7">
      <c r="A581" s="225" t="s">
        <v>2149</v>
      </c>
      <c r="B581" s="226" t="s">
        <v>1946</v>
      </c>
      <c r="C581" s="227" t="s">
        <v>1947</v>
      </c>
      <c r="D581" s="226" t="s">
        <v>31</v>
      </c>
      <c r="E581" s="228">
        <v>4</v>
      </c>
      <c r="F581" s="228">
        <v>0.4</v>
      </c>
      <c r="G581" s="175"/>
    </row>
    <row r="582" spans="1:7">
      <c r="A582" s="225" t="s">
        <v>2150</v>
      </c>
      <c r="B582" s="226" t="s">
        <v>118</v>
      </c>
      <c r="C582" s="227" t="s">
        <v>119</v>
      </c>
      <c r="D582" s="226" t="s">
        <v>14</v>
      </c>
      <c r="E582" s="228">
        <v>1E-4</v>
      </c>
      <c r="F582" s="228">
        <v>1.0000000000000001E-5</v>
      </c>
      <c r="G582" s="175"/>
    </row>
    <row r="583" spans="1:7">
      <c r="A583" s="225" t="s">
        <v>2151</v>
      </c>
      <c r="B583" s="226" t="s">
        <v>1948</v>
      </c>
      <c r="C583" s="227" t="s">
        <v>1949</v>
      </c>
      <c r="D583" s="226" t="s">
        <v>14</v>
      </c>
      <c r="E583" s="228">
        <v>8.0000000000000004E-4</v>
      </c>
      <c r="F583" s="228">
        <v>8.0000000000000007E-5</v>
      </c>
    </row>
    <row r="584" spans="1:7" ht="24">
      <c r="A584" s="225" t="s">
        <v>2152</v>
      </c>
      <c r="B584" s="226" t="s">
        <v>1950</v>
      </c>
      <c r="C584" s="227" t="s">
        <v>1951</v>
      </c>
      <c r="D584" s="226" t="s">
        <v>14</v>
      </c>
      <c r="E584" s="228">
        <v>5.0000000000000001E-4</v>
      </c>
      <c r="F584" s="228">
        <v>5.0000000000000002E-5</v>
      </c>
    </row>
    <row r="585" spans="1:7">
      <c r="A585" s="225" t="s">
        <v>2153</v>
      </c>
      <c r="B585" s="226" t="s">
        <v>1952</v>
      </c>
      <c r="C585" s="227" t="s">
        <v>1953</v>
      </c>
      <c r="D585" s="226" t="s">
        <v>31</v>
      </c>
      <c r="E585" s="228">
        <v>0.8</v>
      </c>
      <c r="F585" s="228">
        <v>0.08</v>
      </c>
    </row>
    <row r="586" spans="1:7">
      <c r="A586" s="225" t="s">
        <v>2154</v>
      </c>
      <c r="B586" s="226" t="s">
        <v>1954</v>
      </c>
      <c r="C586" s="227" t="s">
        <v>1955</v>
      </c>
      <c r="D586" s="226" t="s">
        <v>14</v>
      </c>
      <c r="E586" s="228">
        <v>1E-3</v>
      </c>
      <c r="F586" s="228">
        <v>1E-4</v>
      </c>
    </row>
    <row r="587" spans="1:7">
      <c r="A587" s="225" t="s">
        <v>2155</v>
      </c>
      <c r="B587" s="226" t="s">
        <v>146</v>
      </c>
      <c r="C587" s="227" t="s">
        <v>147</v>
      </c>
      <c r="D587" s="226" t="s">
        <v>31</v>
      </c>
      <c r="E587" s="228">
        <v>0.2</v>
      </c>
      <c r="F587" s="228">
        <v>0.02</v>
      </c>
    </row>
    <row r="588" spans="1:7">
      <c r="A588" s="225" t="s">
        <v>2156</v>
      </c>
      <c r="B588" s="226" t="s">
        <v>1956</v>
      </c>
      <c r="C588" s="227" t="s">
        <v>1957</v>
      </c>
      <c r="D588" s="226" t="s">
        <v>31</v>
      </c>
      <c r="E588" s="228">
        <v>20</v>
      </c>
      <c r="F588" s="228">
        <v>2</v>
      </c>
    </row>
    <row r="589" spans="1:7" ht="24">
      <c r="A589" s="225" t="s">
        <v>2157</v>
      </c>
      <c r="B589" s="226" t="s">
        <v>1958</v>
      </c>
      <c r="C589" s="227" t="s">
        <v>1959</v>
      </c>
      <c r="D589" s="226" t="s">
        <v>36</v>
      </c>
      <c r="E589" s="228">
        <v>10</v>
      </c>
      <c r="F589" s="228">
        <v>1</v>
      </c>
    </row>
    <row r="590" spans="1:7">
      <c r="A590" s="225" t="s">
        <v>2158</v>
      </c>
      <c r="B590" s="226" t="s">
        <v>1960</v>
      </c>
      <c r="C590" s="227" t="s">
        <v>1961</v>
      </c>
      <c r="D590" s="226" t="s">
        <v>36</v>
      </c>
      <c r="E590" s="228">
        <v>10</v>
      </c>
      <c r="F590" s="228">
        <v>1</v>
      </c>
    </row>
    <row r="591" spans="1:7">
      <c r="A591" s="225" t="s">
        <v>2159</v>
      </c>
      <c r="B591" s="226" t="s">
        <v>1962</v>
      </c>
      <c r="C591" s="227" t="s">
        <v>1963</v>
      </c>
      <c r="D591" s="226" t="s">
        <v>36</v>
      </c>
      <c r="E591" s="228">
        <v>0.5</v>
      </c>
      <c r="F591" s="228">
        <v>0.05</v>
      </c>
    </row>
    <row r="592" spans="1:7">
      <c r="A592" s="225" t="s">
        <v>2160</v>
      </c>
      <c r="B592" s="226" t="s">
        <v>214</v>
      </c>
      <c r="C592" s="227" t="s">
        <v>215</v>
      </c>
      <c r="D592" s="226" t="s">
        <v>14</v>
      </c>
      <c r="E592" s="228">
        <v>3.0000000000000001E-5</v>
      </c>
      <c r="F592" s="228">
        <v>3.0000000000000001E-6</v>
      </c>
    </row>
    <row r="593" spans="1:6">
      <c r="A593" s="202" t="s">
        <v>1156</v>
      </c>
      <c r="B593" s="203" t="s">
        <v>319</v>
      </c>
      <c r="C593" s="203" t="s">
        <v>1968</v>
      </c>
      <c r="D593" s="204" t="s">
        <v>1967</v>
      </c>
      <c r="E593" s="267">
        <v>1</v>
      </c>
      <c r="F593" s="268"/>
    </row>
    <row r="594" spans="1:6" ht="13.5" customHeight="1">
      <c r="A594" s="202" t="s">
        <v>1172</v>
      </c>
      <c r="B594" s="203" t="s">
        <v>2011</v>
      </c>
      <c r="C594" s="203" t="s">
        <v>2012</v>
      </c>
      <c r="D594" s="204" t="s">
        <v>1993</v>
      </c>
      <c r="E594" s="269">
        <v>1</v>
      </c>
      <c r="F594" s="270"/>
    </row>
    <row r="595" spans="1:6">
      <c r="A595" s="205" t="s">
        <v>2161</v>
      </c>
      <c r="B595" s="206" t="s">
        <v>0</v>
      </c>
      <c r="C595" s="207" t="s">
        <v>86</v>
      </c>
      <c r="D595" s="206" t="s">
        <v>10</v>
      </c>
      <c r="E595" s="208">
        <v>34.880000000000003</v>
      </c>
      <c r="F595" s="208">
        <v>34.880000000000003</v>
      </c>
    </row>
    <row r="596" spans="1:6">
      <c r="A596" s="209" t="s">
        <v>2162</v>
      </c>
      <c r="B596" s="210" t="s">
        <v>11</v>
      </c>
      <c r="C596" s="211" t="s">
        <v>312</v>
      </c>
      <c r="D596" s="210" t="s">
        <v>10</v>
      </c>
      <c r="E596" s="212">
        <v>1.1399999999999999</v>
      </c>
      <c r="F596" s="212">
        <v>1.1399999999999999</v>
      </c>
    </row>
    <row r="597" spans="1:6">
      <c r="A597" s="213" t="s">
        <v>2163</v>
      </c>
      <c r="B597" s="214" t="s">
        <v>718</v>
      </c>
      <c r="C597" s="215" t="s">
        <v>719</v>
      </c>
      <c r="D597" s="214" t="s">
        <v>313</v>
      </c>
      <c r="E597" s="216">
        <v>0.3</v>
      </c>
      <c r="F597" s="216">
        <v>0.3</v>
      </c>
    </row>
    <row r="598" spans="1:6" ht="24">
      <c r="A598" s="221" t="s">
        <v>2164</v>
      </c>
      <c r="B598" s="222" t="s">
        <v>369</v>
      </c>
      <c r="C598" s="223" t="s">
        <v>370</v>
      </c>
      <c r="D598" s="222" t="s">
        <v>313</v>
      </c>
      <c r="E598" s="224">
        <v>0.11</v>
      </c>
      <c r="F598" s="224">
        <v>0.11</v>
      </c>
    </row>
    <row r="599" spans="1:6">
      <c r="A599" s="221" t="s">
        <v>2165</v>
      </c>
      <c r="B599" s="222" t="s">
        <v>765</v>
      </c>
      <c r="C599" s="223" t="s">
        <v>766</v>
      </c>
      <c r="D599" s="222" t="s">
        <v>313</v>
      </c>
      <c r="E599" s="224">
        <v>0.1</v>
      </c>
      <c r="F599" s="224">
        <v>0.1</v>
      </c>
    </row>
    <row r="600" spans="1:6">
      <c r="A600" s="221" t="s">
        <v>2166</v>
      </c>
      <c r="B600" s="222" t="s">
        <v>317</v>
      </c>
      <c r="C600" s="223" t="s">
        <v>316</v>
      </c>
      <c r="D600" s="222" t="s">
        <v>313</v>
      </c>
      <c r="E600" s="224">
        <v>0.93</v>
      </c>
      <c r="F600" s="224">
        <v>0.93</v>
      </c>
    </row>
    <row r="601" spans="1:6">
      <c r="A601" s="217" t="s">
        <v>2167</v>
      </c>
      <c r="B601" s="218" t="s">
        <v>1944</v>
      </c>
      <c r="C601" s="219" t="s">
        <v>1945</v>
      </c>
      <c r="D601" s="218" t="s">
        <v>862</v>
      </c>
      <c r="E601" s="220">
        <v>6</v>
      </c>
      <c r="F601" s="220">
        <v>6</v>
      </c>
    </row>
    <row r="602" spans="1:6">
      <c r="A602" s="225" t="s">
        <v>2168</v>
      </c>
      <c r="B602" s="226" t="s">
        <v>114</v>
      </c>
      <c r="C602" s="227" t="s">
        <v>115</v>
      </c>
      <c r="D602" s="226" t="s">
        <v>14</v>
      </c>
      <c r="E602" s="228">
        <v>2.9999999999999997E-4</v>
      </c>
      <c r="F602" s="228">
        <v>2.9999999999999997E-4</v>
      </c>
    </row>
    <row r="603" spans="1:6">
      <c r="A603" s="225" t="s">
        <v>2169</v>
      </c>
      <c r="B603" s="226" t="s">
        <v>1946</v>
      </c>
      <c r="C603" s="227" t="s">
        <v>1947</v>
      </c>
      <c r="D603" s="226" t="s">
        <v>31</v>
      </c>
      <c r="E603" s="228">
        <v>4</v>
      </c>
      <c r="F603" s="228">
        <v>4</v>
      </c>
    </row>
    <row r="604" spans="1:6">
      <c r="A604" s="225" t="s">
        <v>2170</v>
      </c>
      <c r="B604" s="226" t="s">
        <v>118</v>
      </c>
      <c r="C604" s="227" t="s">
        <v>119</v>
      </c>
      <c r="D604" s="226" t="s">
        <v>14</v>
      </c>
      <c r="E604" s="228">
        <v>1E-4</v>
      </c>
      <c r="F604" s="228">
        <v>1E-4</v>
      </c>
    </row>
    <row r="605" spans="1:6" ht="24">
      <c r="A605" s="225" t="s">
        <v>2171</v>
      </c>
      <c r="B605" s="226" t="s">
        <v>1950</v>
      </c>
      <c r="C605" s="227" t="s">
        <v>1951</v>
      </c>
      <c r="D605" s="226" t="s">
        <v>14</v>
      </c>
      <c r="E605" s="228">
        <v>5.0000000000000001E-4</v>
      </c>
      <c r="F605" s="228">
        <v>5.0000000000000001E-4</v>
      </c>
    </row>
    <row r="606" spans="1:6">
      <c r="A606" s="225" t="s">
        <v>2172</v>
      </c>
      <c r="B606" s="226" t="s">
        <v>1952</v>
      </c>
      <c r="C606" s="227" t="s">
        <v>1953</v>
      </c>
      <c r="D606" s="226" t="s">
        <v>31</v>
      </c>
      <c r="E606" s="228">
        <v>5</v>
      </c>
      <c r="F606" s="228">
        <v>5</v>
      </c>
    </row>
    <row r="607" spans="1:6">
      <c r="A607" s="225" t="s">
        <v>2173</v>
      </c>
      <c r="B607" s="226" t="s">
        <v>1954</v>
      </c>
      <c r="C607" s="227" t="s">
        <v>1955</v>
      </c>
      <c r="D607" s="226" t="s">
        <v>14</v>
      </c>
      <c r="E607" s="228">
        <v>1E-3</v>
      </c>
      <c r="F607" s="228">
        <v>1E-3</v>
      </c>
    </row>
    <row r="608" spans="1:6">
      <c r="A608" s="225" t="s">
        <v>2174</v>
      </c>
      <c r="B608" s="226" t="s">
        <v>146</v>
      </c>
      <c r="C608" s="227" t="s">
        <v>147</v>
      </c>
      <c r="D608" s="226" t="s">
        <v>31</v>
      </c>
      <c r="E608" s="228">
        <v>0.2</v>
      </c>
      <c r="F608" s="228">
        <v>0.2</v>
      </c>
    </row>
    <row r="609" spans="1:6">
      <c r="A609" s="225" t="s">
        <v>2175</v>
      </c>
      <c r="B609" s="226" t="s">
        <v>1956</v>
      </c>
      <c r="C609" s="227" t="s">
        <v>1957</v>
      </c>
      <c r="D609" s="226" t="s">
        <v>31</v>
      </c>
      <c r="E609" s="228">
        <v>20</v>
      </c>
      <c r="F609" s="228">
        <v>20</v>
      </c>
    </row>
    <row r="610" spans="1:6" ht="24">
      <c r="A610" s="225" t="s">
        <v>2176</v>
      </c>
      <c r="B610" s="226" t="s">
        <v>1958</v>
      </c>
      <c r="C610" s="227" t="s">
        <v>1959</v>
      </c>
      <c r="D610" s="226" t="s">
        <v>36</v>
      </c>
      <c r="E610" s="228">
        <v>10</v>
      </c>
      <c r="F610" s="228">
        <v>10</v>
      </c>
    </row>
    <row r="611" spans="1:6">
      <c r="A611" s="225" t="s">
        <v>2177</v>
      </c>
      <c r="B611" s="226" t="s">
        <v>1960</v>
      </c>
      <c r="C611" s="227" t="s">
        <v>1961</v>
      </c>
      <c r="D611" s="226" t="s">
        <v>36</v>
      </c>
      <c r="E611" s="228">
        <v>10</v>
      </c>
      <c r="F611" s="228">
        <v>10</v>
      </c>
    </row>
    <row r="612" spans="1:6">
      <c r="A612" s="225" t="s">
        <v>2178</v>
      </c>
      <c r="B612" s="226" t="s">
        <v>214</v>
      </c>
      <c r="C612" s="227" t="s">
        <v>215</v>
      </c>
      <c r="D612" s="226" t="s">
        <v>14</v>
      </c>
      <c r="E612" s="228">
        <v>5.9999999999999995E-4</v>
      </c>
      <c r="F612" s="228">
        <v>5.9999999999999995E-4</v>
      </c>
    </row>
    <row r="613" spans="1:6">
      <c r="A613" s="202" t="s">
        <v>1174</v>
      </c>
      <c r="B613" s="203" t="s">
        <v>319</v>
      </c>
      <c r="C613" s="203" t="s">
        <v>1966</v>
      </c>
      <c r="D613" s="204" t="s">
        <v>1967</v>
      </c>
      <c r="E613" s="267">
        <v>10</v>
      </c>
      <c r="F613" s="268"/>
    </row>
    <row r="614" spans="1:6" ht="51">
      <c r="A614" s="202" t="s">
        <v>1176</v>
      </c>
      <c r="B614" s="203" t="s">
        <v>2016</v>
      </c>
      <c r="C614" s="203" t="s">
        <v>2017</v>
      </c>
      <c r="D614" s="204" t="s">
        <v>1993</v>
      </c>
      <c r="E614" s="269">
        <v>0.6</v>
      </c>
      <c r="F614" s="270"/>
    </row>
    <row r="615" spans="1:6">
      <c r="A615" s="205" t="s">
        <v>1179</v>
      </c>
      <c r="B615" s="206" t="s">
        <v>0</v>
      </c>
      <c r="C615" s="207" t="s">
        <v>86</v>
      </c>
      <c r="D615" s="206" t="s">
        <v>10</v>
      </c>
      <c r="E615" s="208">
        <v>33.85</v>
      </c>
      <c r="F615" s="208">
        <v>20.309999999999999</v>
      </c>
    </row>
    <row r="616" spans="1:6">
      <c r="A616" s="209" t="s">
        <v>1180</v>
      </c>
      <c r="B616" s="210" t="s">
        <v>11</v>
      </c>
      <c r="C616" s="211" t="s">
        <v>312</v>
      </c>
      <c r="D616" s="210" t="s">
        <v>10</v>
      </c>
      <c r="E616" s="212">
        <v>2.62</v>
      </c>
      <c r="F616" s="212">
        <v>1.5720000000000001</v>
      </c>
    </row>
    <row r="617" spans="1:6">
      <c r="A617" s="213" t="s">
        <v>1181</v>
      </c>
      <c r="B617" s="214" t="s">
        <v>718</v>
      </c>
      <c r="C617" s="215" t="s">
        <v>719</v>
      </c>
      <c r="D617" s="214" t="s">
        <v>313</v>
      </c>
      <c r="E617" s="216">
        <v>0.2</v>
      </c>
      <c r="F617" s="216">
        <v>0.12</v>
      </c>
    </row>
    <row r="618" spans="1:6" ht="24">
      <c r="A618" s="221" t="s">
        <v>1182</v>
      </c>
      <c r="B618" s="222" t="s">
        <v>369</v>
      </c>
      <c r="C618" s="223" t="s">
        <v>370</v>
      </c>
      <c r="D618" s="222" t="s">
        <v>313</v>
      </c>
      <c r="E618" s="224">
        <v>0.22</v>
      </c>
      <c r="F618" s="224">
        <v>0.13200000000000001</v>
      </c>
    </row>
    <row r="619" spans="1:6">
      <c r="A619" s="221" t="s">
        <v>1618</v>
      </c>
      <c r="B619" s="222" t="s">
        <v>765</v>
      </c>
      <c r="C619" s="223" t="s">
        <v>766</v>
      </c>
      <c r="D619" s="222" t="s">
        <v>313</v>
      </c>
      <c r="E619" s="224">
        <v>0.86</v>
      </c>
      <c r="F619" s="224">
        <v>0.51600000000000001</v>
      </c>
    </row>
    <row r="620" spans="1:6">
      <c r="A620" s="221" t="s">
        <v>1619</v>
      </c>
      <c r="B620" s="222" t="s">
        <v>317</v>
      </c>
      <c r="C620" s="223" t="s">
        <v>316</v>
      </c>
      <c r="D620" s="222" t="s">
        <v>313</v>
      </c>
      <c r="E620" s="224">
        <v>1.54</v>
      </c>
      <c r="F620" s="224">
        <v>0.92400000000000004</v>
      </c>
    </row>
    <row r="621" spans="1:6">
      <c r="A621" s="217" t="s">
        <v>1620</v>
      </c>
      <c r="B621" s="218" t="s">
        <v>1942</v>
      </c>
      <c r="C621" s="219" t="s">
        <v>1943</v>
      </c>
      <c r="D621" s="218" t="s">
        <v>160</v>
      </c>
      <c r="E621" s="220">
        <v>10</v>
      </c>
      <c r="F621" s="220">
        <v>6</v>
      </c>
    </row>
    <row r="622" spans="1:6">
      <c r="A622" s="225" t="s">
        <v>1621</v>
      </c>
      <c r="B622" s="226" t="s">
        <v>1964</v>
      </c>
      <c r="C622" s="227" t="s">
        <v>1965</v>
      </c>
      <c r="D622" s="226" t="s">
        <v>160</v>
      </c>
      <c r="E622" s="228">
        <v>10</v>
      </c>
      <c r="F622" s="228">
        <v>6</v>
      </c>
    </row>
    <row r="623" spans="1:6" ht="13.5" thickBot="1">
      <c r="A623" s="284"/>
      <c r="B623" s="285"/>
      <c r="C623" s="285"/>
      <c r="D623" s="285"/>
      <c r="E623" s="285"/>
      <c r="F623" s="286"/>
    </row>
    <row r="624" spans="1:6" ht="13.5" thickTop="1">
      <c r="A624" s="287" t="s">
        <v>270</v>
      </c>
      <c r="B624" s="288"/>
      <c r="C624" s="288"/>
      <c r="D624" s="229"/>
      <c r="E624" s="230"/>
      <c r="F624" s="231"/>
    </row>
    <row r="625" spans="1:6">
      <c r="A625" s="289"/>
      <c r="B625" s="290"/>
      <c r="C625" s="290"/>
      <c r="D625" s="290"/>
      <c r="E625" s="290"/>
      <c r="F625" s="291"/>
    </row>
    <row r="626" spans="1:6" s="175" customFormat="1">
      <c r="A626" s="232"/>
      <c r="B626" s="233"/>
      <c r="C626" s="234" t="s">
        <v>85</v>
      </c>
      <c r="D626" s="235"/>
      <c r="E626" s="236"/>
      <c r="F626" s="237"/>
    </row>
    <row r="627" spans="1:6" s="175" customFormat="1" ht="13.5" customHeight="1">
      <c r="A627" s="238" t="s">
        <v>0</v>
      </c>
      <c r="B627" s="239" t="s">
        <v>0</v>
      </c>
      <c r="C627" s="239" t="s">
        <v>86</v>
      </c>
      <c r="D627" s="240" t="s">
        <v>10</v>
      </c>
      <c r="E627" s="241"/>
      <c r="F627" s="241">
        <v>4079.8101999999999</v>
      </c>
    </row>
    <row r="628" spans="1:6" ht="13.5" customHeight="1">
      <c r="A628" s="238" t="s">
        <v>15</v>
      </c>
      <c r="B628" s="239" t="s">
        <v>11</v>
      </c>
      <c r="C628" s="239" t="s">
        <v>312</v>
      </c>
      <c r="D628" s="240" t="s">
        <v>10</v>
      </c>
      <c r="E628" s="241"/>
      <c r="F628" s="241">
        <v>154.66300000000001</v>
      </c>
    </row>
    <row r="629" spans="1:6">
      <c r="A629" s="232"/>
      <c r="B629" s="233"/>
      <c r="C629" s="234" t="s">
        <v>314</v>
      </c>
      <c r="D629" s="235"/>
      <c r="E629" s="236"/>
      <c r="F629" s="237"/>
    </row>
    <row r="630" spans="1:6">
      <c r="A630" s="238" t="s">
        <v>11</v>
      </c>
      <c r="B630" s="239" t="s">
        <v>364</v>
      </c>
      <c r="C630" s="239" t="s">
        <v>365</v>
      </c>
      <c r="D630" s="240" t="s">
        <v>313</v>
      </c>
      <c r="E630" s="241"/>
      <c r="F630" s="241">
        <v>14.7097</v>
      </c>
    </row>
    <row r="631" spans="1:6" ht="24">
      <c r="A631" s="238" t="s">
        <v>17</v>
      </c>
      <c r="B631" s="239" t="s">
        <v>1310</v>
      </c>
      <c r="C631" s="239" t="s">
        <v>2118</v>
      </c>
      <c r="D631" s="240" t="s">
        <v>313</v>
      </c>
      <c r="E631" s="241"/>
      <c r="F631" s="241">
        <v>18.623899999999999</v>
      </c>
    </row>
    <row r="632" spans="1:6">
      <c r="A632" s="238" t="s">
        <v>18</v>
      </c>
      <c r="B632" s="239" t="s">
        <v>523</v>
      </c>
      <c r="C632" s="239" t="s">
        <v>524</v>
      </c>
      <c r="D632" s="240" t="s">
        <v>313</v>
      </c>
      <c r="E632" s="241"/>
      <c r="F632" s="241">
        <v>5.2241999999999997</v>
      </c>
    </row>
    <row r="633" spans="1:6">
      <c r="A633" s="238" t="s">
        <v>19</v>
      </c>
      <c r="B633" s="239" t="s">
        <v>529</v>
      </c>
      <c r="C633" s="239" t="s">
        <v>530</v>
      </c>
      <c r="D633" s="240" t="s">
        <v>313</v>
      </c>
      <c r="E633" s="241"/>
      <c r="F633" s="241">
        <v>3.456</v>
      </c>
    </row>
    <row r="634" spans="1:6">
      <c r="A634" s="238" t="s">
        <v>20</v>
      </c>
      <c r="B634" s="239" t="s">
        <v>457</v>
      </c>
      <c r="C634" s="239" t="s">
        <v>458</v>
      </c>
      <c r="D634" s="240" t="s">
        <v>313</v>
      </c>
      <c r="E634" s="241"/>
      <c r="F634" s="241">
        <v>113.1875</v>
      </c>
    </row>
    <row r="635" spans="1:6">
      <c r="A635" s="238" t="s">
        <v>21</v>
      </c>
      <c r="B635" s="239" t="s">
        <v>1844</v>
      </c>
      <c r="C635" s="239" t="s">
        <v>1845</v>
      </c>
      <c r="D635" s="240" t="s">
        <v>313</v>
      </c>
      <c r="E635" s="241"/>
      <c r="F635" s="241">
        <v>188.2912</v>
      </c>
    </row>
    <row r="636" spans="1:6">
      <c r="A636" s="238" t="s">
        <v>25</v>
      </c>
      <c r="B636" s="239" t="s">
        <v>393</v>
      </c>
      <c r="C636" s="239" t="s">
        <v>394</v>
      </c>
      <c r="D636" s="240" t="s">
        <v>313</v>
      </c>
      <c r="E636" s="241"/>
      <c r="F636" s="241">
        <v>6.875</v>
      </c>
    </row>
    <row r="637" spans="1:6">
      <c r="A637" s="238" t="s">
        <v>26</v>
      </c>
      <c r="B637" s="239" t="s">
        <v>718</v>
      </c>
      <c r="C637" s="239" t="s">
        <v>719</v>
      </c>
      <c r="D637" s="240" t="s">
        <v>313</v>
      </c>
      <c r="E637" s="241"/>
      <c r="F637" s="241">
        <v>20.8565</v>
      </c>
    </row>
    <row r="638" spans="1:6" ht="24">
      <c r="A638" s="238" t="s">
        <v>27</v>
      </c>
      <c r="B638" s="239" t="s">
        <v>1716</v>
      </c>
      <c r="C638" s="239" t="s">
        <v>368</v>
      </c>
      <c r="D638" s="240" t="s">
        <v>313</v>
      </c>
      <c r="E638" s="241"/>
      <c r="F638" s="241">
        <v>5.5293000000000001</v>
      </c>
    </row>
    <row r="639" spans="1:6" ht="24">
      <c r="A639" s="238" t="s">
        <v>28</v>
      </c>
      <c r="B639" s="239" t="s">
        <v>380</v>
      </c>
      <c r="C639" s="239" t="s">
        <v>368</v>
      </c>
      <c r="D639" s="240" t="s">
        <v>313</v>
      </c>
      <c r="E639" s="241"/>
      <c r="F639" s="241">
        <v>49.954999999999998</v>
      </c>
    </row>
    <row r="640" spans="1:6" ht="24">
      <c r="A640" s="238" t="s">
        <v>29</v>
      </c>
      <c r="B640" s="239" t="s">
        <v>532</v>
      </c>
      <c r="C640" s="239" t="s">
        <v>533</v>
      </c>
      <c r="D640" s="240" t="s">
        <v>313</v>
      </c>
      <c r="E640" s="241"/>
      <c r="F640" s="241">
        <v>11.4734</v>
      </c>
    </row>
    <row r="641" spans="1:6">
      <c r="A641" s="238" t="s">
        <v>32</v>
      </c>
      <c r="B641" s="239" t="s">
        <v>369</v>
      </c>
      <c r="C641" s="239" t="s">
        <v>370</v>
      </c>
      <c r="D641" s="240" t="s">
        <v>313</v>
      </c>
      <c r="E641" s="241"/>
      <c r="F641" s="241">
        <v>0.87939199999999995</v>
      </c>
    </row>
    <row r="642" spans="1:6" ht="24">
      <c r="A642" s="238" t="s">
        <v>33</v>
      </c>
      <c r="B642" s="239" t="s">
        <v>381</v>
      </c>
      <c r="C642" s="239" t="s">
        <v>382</v>
      </c>
      <c r="D642" s="240" t="s">
        <v>313</v>
      </c>
      <c r="E642" s="241"/>
      <c r="F642" s="241">
        <v>1.1646000000000001</v>
      </c>
    </row>
    <row r="643" spans="1:6">
      <c r="A643" s="238" t="s">
        <v>34</v>
      </c>
      <c r="B643" s="239" t="s">
        <v>580</v>
      </c>
      <c r="C643" s="239" t="s">
        <v>581</v>
      </c>
      <c r="D643" s="240" t="s">
        <v>313</v>
      </c>
      <c r="E643" s="241"/>
      <c r="F643" s="241">
        <v>32.397599999999997</v>
      </c>
    </row>
    <row r="644" spans="1:6">
      <c r="A644" s="238" t="s">
        <v>37</v>
      </c>
      <c r="B644" s="239" t="s">
        <v>1842</v>
      </c>
      <c r="C644" s="239" t="s">
        <v>1843</v>
      </c>
      <c r="D644" s="240" t="s">
        <v>313</v>
      </c>
      <c r="E644" s="241"/>
      <c r="F644" s="241">
        <v>6.8989000000000003</v>
      </c>
    </row>
    <row r="645" spans="1:6">
      <c r="A645" s="238" t="s">
        <v>40</v>
      </c>
      <c r="B645" s="239" t="s">
        <v>395</v>
      </c>
      <c r="C645" s="239" t="s">
        <v>396</v>
      </c>
      <c r="D645" s="240" t="s">
        <v>313</v>
      </c>
      <c r="E645" s="241"/>
      <c r="F645" s="241">
        <v>6.875</v>
      </c>
    </row>
    <row r="646" spans="1:6">
      <c r="A646" s="238" t="s">
        <v>43</v>
      </c>
      <c r="B646" s="239" t="s">
        <v>844</v>
      </c>
      <c r="C646" s="239" t="s">
        <v>845</v>
      </c>
      <c r="D646" s="240" t="s">
        <v>313</v>
      </c>
      <c r="E646" s="241"/>
      <c r="F646" s="241">
        <v>5.5022000000000002</v>
      </c>
    </row>
    <row r="647" spans="1:6" ht="24">
      <c r="A647" s="238" t="s">
        <v>84</v>
      </c>
      <c r="B647" s="239" t="s">
        <v>1737</v>
      </c>
      <c r="C647" s="239" t="s">
        <v>1738</v>
      </c>
      <c r="D647" s="240" t="s">
        <v>313</v>
      </c>
      <c r="E647" s="241"/>
      <c r="F647" s="241">
        <v>110.2118</v>
      </c>
    </row>
    <row r="648" spans="1:6">
      <c r="A648" s="238" t="s">
        <v>328</v>
      </c>
      <c r="B648" s="239" t="s">
        <v>1940</v>
      </c>
      <c r="C648" s="239" t="s">
        <v>1941</v>
      </c>
      <c r="D648" s="240" t="s">
        <v>313</v>
      </c>
      <c r="E648" s="241"/>
      <c r="F648" s="241">
        <v>19.504000000000001</v>
      </c>
    </row>
    <row r="649" spans="1:6">
      <c r="A649" s="238" t="s">
        <v>329</v>
      </c>
      <c r="B649" s="239" t="s">
        <v>765</v>
      </c>
      <c r="C649" s="239" t="s">
        <v>766</v>
      </c>
      <c r="D649" s="240" t="s">
        <v>313</v>
      </c>
      <c r="E649" s="241"/>
      <c r="F649" s="241">
        <v>27.5444</v>
      </c>
    </row>
    <row r="650" spans="1:6">
      <c r="A650" s="238" t="s">
        <v>330</v>
      </c>
      <c r="B650" s="239" t="s">
        <v>954</v>
      </c>
      <c r="C650" s="239" t="s">
        <v>955</v>
      </c>
      <c r="D650" s="240" t="s">
        <v>313</v>
      </c>
      <c r="E650" s="241"/>
      <c r="F650" s="241">
        <v>0.54417000000000004</v>
      </c>
    </row>
    <row r="651" spans="1:6">
      <c r="A651" s="238" t="s">
        <v>331</v>
      </c>
      <c r="B651" s="239" t="s">
        <v>519</v>
      </c>
      <c r="C651" s="239" t="s">
        <v>520</v>
      </c>
      <c r="D651" s="240" t="s">
        <v>313</v>
      </c>
      <c r="E651" s="241"/>
      <c r="F651" s="241">
        <v>0.75680000000000003</v>
      </c>
    </row>
    <row r="652" spans="1:6">
      <c r="A652" s="238" t="s">
        <v>332</v>
      </c>
      <c r="B652" s="239" t="s">
        <v>768</v>
      </c>
      <c r="C652" s="239" t="s">
        <v>769</v>
      </c>
      <c r="D652" s="240" t="s">
        <v>313</v>
      </c>
      <c r="E652" s="241"/>
      <c r="F652" s="241">
        <v>12.058199999999999</v>
      </c>
    </row>
    <row r="653" spans="1:6">
      <c r="A653" s="238" t="s">
        <v>333</v>
      </c>
      <c r="B653" s="239" t="s">
        <v>1747</v>
      </c>
      <c r="C653" s="239" t="s">
        <v>1748</v>
      </c>
      <c r="D653" s="240" t="s">
        <v>313</v>
      </c>
      <c r="E653" s="241"/>
      <c r="F653" s="241">
        <v>4.3814000000000002</v>
      </c>
    </row>
    <row r="654" spans="1:6">
      <c r="A654" s="238" t="s">
        <v>334</v>
      </c>
      <c r="B654" s="239" t="s">
        <v>727</v>
      </c>
      <c r="C654" s="239" t="s">
        <v>728</v>
      </c>
      <c r="D654" s="240" t="s">
        <v>313</v>
      </c>
      <c r="E654" s="241"/>
      <c r="F654" s="241">
        <v>14.2658</v>
      </c>
    </row>
    <row r="655" spans="1:6">
      <c r="A655" s="238" t="s">
        <v>335</v>
      </c>
      <c r="B655" s="239" t="s">
        <v>318</v>
      </c>
      <c r="C655" s="239" t="s">
        <v>316</v>
      </c>
      <c r="D655" s="240" t="s">
        <v>313</v>
      </c>
      <c r="E655" s="241"/>
      <c r="F655" s="241">
        <v>2.1486000000000001</v>
      </c>
    </row>
    <row r="656" spans="1:6">
      <c r="A656" s="238" t="s">
        <v>336</v>
      </c>
      <c r="B656" s="239" t="s">
        <v>317</v>
      </c>
      <c r="C656" s="239" t="s">
        <v>316</v>
      </c>
      <c r="D656" s="240" t="s">
        <v>313</v>
      </c>
      <c r="E656" s="241"/>
      <c r="F656" s="241">
        <v>8.8670000000000009</v>
      </c>
    </row>
    <row r="657" spans="1:6">
      <c r="A657" s="238" t="s">
        <v>337</v>
      </c>
      <c r="B657" s="239" t="s">
        <v>385</v>
      </c>
      <c r="C657" s="239" t="s">
        <v>386</v>
      </c>
      <c r="D657" s="240" t="s">
        <v>313</v>
      </c>
      <c r="E657" s="241"/>
      <c r="F657" s="241">
        <v>1.1646000000000001</v>
      </c>
    </row>
    <row r="658" spans="1:6">
      <c r="A658" s="238" t="s">
        <v>338</v>
      </c>
      <c r="B658" s="239" t="s">
        <v>371</v>
      </c>
      <c r="C658" s="239" t="s">
        <v>372</v>
      </c>
      <c r="D658" s="240" t="s">
        <v>313</v>
      </c>
      <c r="E658" s="241"/>
      <c r="F658" s="241">
        <v>0.34750799999999998</v>
      </c>
    </row>
    <row r="659" spans="1:6">
      <c r="A659" s="232"/>
      <c r="B659" s="233"/>
      <c r="C659" s="234" t="s">
        <v>88</v>
      </c>
      <c r="D659" s="235"/>
      <c r="E659" s="236"/>
      <c r="F659" s="237"/>
    </row>
    <row r="660" spans="1:6">
      <c r="A660" s="185">
        <v>32</v>
      </c>
      <c r="B660" s="239" t="s">
        <v>601</v>
      </c>
      <c r="C660" s="239" t="s">
        <v>602</v>
      </c>
      <c r="D660" s="240" t="s">
        <v>16</v>
      </c>
      <c r="E660" s="241"/>
      <c r="F660" s="241">
        <v>7.3440000000000003</v>
      </c>
    </row>
    <row r="661" spans="1:6">
      <c r="A661" s="185">
        <v>33</v>
      </c>
      <c r="B661" s="239" t="s">
        <v>22</v>
      </c>
      <c r="C661" s="239" t="s">
        <v>23</v>
      </c>
      <c r="D661" s="240" t="s">
        <v>16</v>
      </c>
      <c r="E661" s="241"/>
      <c r="F661" s="241">
        <v>64.668999999999997</v>
      </c>
    </row>
    <row r="662" spans="1:6">
      <c r="A662" s="185">
        <v>34</v>
      </c>
      <c r="B662" s="239" t="s">
        <v>1846</v>
      </c>
      <c r="C662" s="239" t="s">
        <v>1847</v>
      </c>
      <c r="D662" s="240" t="s">
        <v>16</v>
      </c>
      <c r="E662" s="241"/>
      <c r="F662" s="241">
        <v>2.7026999999999999E-2</v>
      </c>
    </row>
    <row r="663" spans="1:6">
      <c r="A663" s="185">
        <v>35</v>
      </c>
      <c r="B663" s="239" t="s">
        <v>1942</v>
      </c>
      <c r="C663" s="239" t="s">
        <v>1943</v>
      </c>
      <c r="D663" s="240" t="s">
        <v>160</v>
      </c>
      <c r="E663" s="241"/>
      <c r="F663" s="241">
        <v>6</v>
      </c>
    </row>
    <row r="664" spans="1:6">
      <c r="A664" s="185">
        <v>36</v>
      </c>
      <c r="B664" s="239" t="s">
        <v>970</v>
      </c>
      <c r="C664" s="239" t="s">
        <v>971</v>
      </c>
      <c r="D664" s="240" t="s">
        <v>36</v>
      </c>
      <c r="E664" s="241"/>
      <c r="F664" s="241">
        <v>1560</v>
      </c>
    </row>
    <row r="665" spans="1:6">
      <c r="A665" s="185">
        <v>37</v>
      </c>
      <c r="B665" s="239" t="s">
        <v>1038</v>
      </c>
      <c r="C665" s="239" t="s">
        <v>1039</v>
      </c>
      <c r="D665" s="240" t="s">
        <v>35</v>
      </c>
      <c r="E665" s="241"/>
      <c r="F665" s="241">
        <v>3.8807999999999998</v>
      </c>
    </row>
    <row r="666" spans="1:6">
      <c r="A666" s="185">
        <v>38</v>
      </c>
      <c r="B666" s="239" t="s">
        <v>1848</v>
      </c>
      <c r="C666" s="239" t="s">
        <v>1849</v>
      </c>
      <c r="D666" s="240" t="s">
        <v>35</v>
      </c>
      <c r="E666" s="241"/>
      <c r="F666" s="241">
        <v>61.128</v>
      </c>
    </row>
    <row r="667" spans="1:6">
      <c r="A667" s="185">
        <v>39</v>
      </c>
      <c r="B667" s="239" t="s">
        <v>772</v>
      </c>
      <c r="C667" s="239" t="s">
        <v>773</v>
      </c>
      <c r="D667" s="240" t="s">
        <v>14</v>
      </c>
      <c r="E667" s="241"/>
      <c r="F667" s="241">
        <v>2.2967999999999999E-2</v>
      </c>
    </row>
    <row r="668" spans="1:6">
      <c r="A668" s="185">
        <v>40</v>
      </c>
      <c r="B668" s="239" t="s">
        <v>110</v>
      </c>
      <c r="C668" s="239" t="s">
        <v>111</v>
      </c>
      <c r="D668" s="240" t="s">
        <v>31</v>
      </c>
      <c r="E668" s="241"/>
      <c r="F668" s="241">
        <v>1.1873</v>
      </c>
    </row>
    <row r="669" spans="1:6">
      <c r="A669" s="185">
        <v>41</v>
      </c>
      <c r="B669" s="239" t="s">
        <v>775</v>
      </c>
      <c r="C669" s="239" t="s">
        <v>776</v>
      </c>
      <c r="D669" s="240" t="s">
        <v>14</v>
      </c>
      <c r="E669" s="241"/>
      <c r="F669" s="241">
        <v>0.48347600000000002</v>
      </c>
    </row>
    <row r="670" spans="1:6">
      <c r="A670" s="185">
        <v>42</v>
      </c>
      <c r="B670" s="239" t="s">
        <v>778</v>
      </c>
      <c r="C670" s="239" t="s">
        <v>779</v>
      </c>
      <c r="D670" s="240" t="s">
        <v>14</v>
      </c>
      <c r="E670" s="241"/>
      <c r="F670" s="241">
        <v>8.7277999999999994E-2</v>
      </c>
    </row>
    <row r="671" spans="1:6">
      <c r="A671" s="185">
        <v>43</v>
      </c>
      <c r="B671" s="239" t="s">
        <v>1850</v>
      </c>
      <c r="C671" s="239" t="s">
        <v>1851</v>
      </c>
      <c r="D671" s="240" t="s">
        <v>14</v>
      </c>
      <c r="E671" s="241"/>
      <c r="F671" s="241">
        <v>6.0749999999999997E-3</v>
      </c>
    </row>
    <row r="672" spans="1:6">
      <c r="A672" s="185">
        <v>44</v>
      </c>
      <c r="B672" s="239" t="s">
        <v>1274</v>
      </c>
      <c r="C672" s="239" t="s">
        <v>1275</v>
      </c>
      <c r="D672" s="240" t="s">
        <v>14</v>
      </c>
      <c r="E672" s="241"/>
      <c r="F672" s="241">
        <v>1.408E-3</v>
      </c>
    </row>
    <row r="673" spans="1:6">
      <c r="A673" s="185">
        <v>45</v>
      </c>
      <c r="B673" s="239" t="s">
        <v>1852</v>
      </c>
      <c r="C673" s="239" t="s">
        <v>1853</v>
      </c>
      <c r="D673" s="240" t="s">
        <v>14</v>
      </c>
      <c r="E673" s="241"/>
      <c r="F673" s="241">
        <v>8.5500000000000003E-3</v>
      </c>
    </row>
    <row r="674" spans="1:6">
      <c r="A674" s="185">
        <v>46</v>
      </c>
      <c r="B674" s="239" t="s">
        <v>1065</v>
      </c>
      <c r="C674" s="239" t="s">
        <v>1066</v>
      </c>
      <c r="D674" s="240" t="s">
        <v>14</v>
      </c>
      <c r="E674" s="241"/>
      <c r="F674" s="241">
        <v>2.4729999999999999E-3</v>
      </c>
    </row>
    <row r="675" spans="1:6">
      <c r="A675" s="185">
        <v>47</v>
      </c>
      <c r="B675" s="239" t="s">
        <v>38</v>
      </c>
      <c r="C675" s="239" t="s">
        <v>39</v>
      </c>
      <c r="D675" s="240" t="s">
        <v>14</v>
      </c>
      <c r="E675" s="241"/>
      <c r="F675" s="241">
        <v>2.052E-3</v>
      </c>
    </row>
    <row r="676" spans="1:6">
      <c r="A676" s="185">
        <v>48</v>
      </c>
      <c r="B676" s="239" t="s">
        <v>1183</v>
      </c>
      <c r="C676" s="239" t="s">
        <v>189</v>
      </c>
      <c r="D676" s="240" t="s">
        <v>203</v>
      </c>
      <c r="E676" s="241"/>
      <c r="F676" s="241">
        <v>1.8768</v>
      </c>
    </row>
    <row r="677" spans="1:6">
      <c r="A677" s="185">
        <v>49</v>
      </c>
      <c r="B677" s="239" t="s">
        <v>1944</v>
      </c>
      <c r="C677" s="239" t="s">
        <v>1945</v>
      </c>
      <c r="D677" s="240" t="s">
        <v>862</v>
      </c>
      <c r="E677" s="241"/>
      <c r="F677" s="241">
        <v>11</v>
      </c>
    </row>
    <row r="678" spans="1:6">
      <c r="A678" s="185">
        <v>50</v>
      </c>
      <c r="B678" s="239" t="s">
        <v>387</v>
      </c>
      <c r="C678" s="239" t="s">
        <v>388</v>
      </c>
      <c r="D678" s="240" t="s">
        <v>31</v>
      </c>
      <c r="E678" s="241"/>
      <c r="F678" s="241">
        <v>0.45</v>
      </c>
    </row>
    <row r="679" spans="1:6">
      <c r="A679" s="185">
        <v>51</v>
      </c>
      <c r="B679" s="239" t="s">
        <v>1211</v>
      </c>
      <c r="C679" s="239" t="s">
        <v>1212</v>
      </c>
      <c r="D679" s="240" t="s">
        <v>14</v>
      </c>
      <c r="E679" s="241"/>
      <c r="F679" s="241">
        <v>5.2209999999999999E-3</v>
      </c>
    </row>
    <row r="680" spans="1:6">
      <c r="A680" s="185">
        <v>52</v>
      </c>
      <c r="B680" s="239" t="s">
        <v>1816</v>
      </c>
      <c r="C680" s="239" t="s">
        <v>1817</v>
      </c>
      <c r="D680" s="240" t="s">
        <v>30</v>
      </c>
      <c r="E680" s="241"/>
      <c r="F680" s="241">
        <v>117.13679999999999</v>
      </c>
    </row>
    <row r="681" spans="1:6">
      <c r="A681" s="185">
        <v>53</v>
      </c>
      <c r="B681" s="239" t="s">
        <v>114</v>
      </c>
      <c r="C681" s="239" t="s">
        <v>115</v>
      </c>
      <c r="D681" s="240" t="s">
        <v>14</v>
      </c>
      <c r="E681" s="241"/>
      <c r="F681" s="241">
        <v>7.6999999999999996E-4</v>
      </c>
    </row>
    <row r="682" spans="1:6">
      <c r="A682" s="185">
        <v>54</v>
      </c>
      <c r="B682" s="239" t="s">
        <v>91</v>
      </c>
      <c r="C682" s="239" t="s">
        <v>92</v>
      </c>
      <c r="D682" s="240" t="s">
        <v>14</v>
      </c>
      <c r="E682" s="241"/>
      <c r="F682" s="241">
        <v>0.27816999999999997</v>
      </c>
    </row>
    <row r="683" spans="1:6">
      <c r="A683" s="185">
        <v>55</v>
      </c>
      <c r="B683" s="239" t="s">
        <v>397</v>
      </c>
      <c r="C683" s="239" t="s">
        <v>398</v>
      </c>
      <c r="D683" s="240" t="s">
        <v>14</v>
      </c>
      <c r="E683" s="241"/>
      <c r="F683" s="241">
        <v>1.8E-3</v>
      </c>
    </row>
    <row r="684" spans="1:6">
      <c r="A684" s="185">
        <v>56</v>
      </c>
      <c r="B684" s="239" t="s">
        <v>2054</v>
      </c>
      <c r="C684" s="239" t="s">
        <v>2055</v>
      </c>
      <c r="D684" s="240" t="s">
        <v>14</v>
      </c>
      <c r="E684" s="241"/>
      <c r="F684" s="241">
        <v>1.4603E-2</v>
      </c>
    </row>
    <row r="685" spans="1:6">
      <c r="A685" s="185">
        <v>57</v>
      </c>
      <c r="B685" s="239" t="s">
        <v>1040</v>
      </c>
      <c r="C685" s="239" t="s">
        <v>1041</v>
      </c>
      <c r="D685" s="240" t="s">
        <v>36</v>
      </c>
      <c r="E685" s="241"/>
      <c r="F685" s="241">
        <v>31.340399999999999</v>
      </c>
    </row>
    <row r="686" spans="1:6">
      <c r="A686" s="185">
        <v>58</v>
      </c>
      <c r="B686" s="239" t="s">
        <v>781</v>
      </c>
      <c r="C686" s="239" t="s">
        <v>782</v>
      </c>
      <c r="D686" s="240" t="s">
        <v>14</v>
      </c>
      <c r="E686" s="241"/>
      <c r="F686" s="241">
        <v>0.17455699999999999</v>
      </c>
    </row>
    <row r="687" spans="1:6">
      <c r="A687" s="185">
        <v>59</v>
      </c>
      <c r="B687" s="239" t="s">
        <v>1946</v>
      </c>
      <c r="C687" s="239" t="s">
        <v>1947</v>
      </c>
      <c r="D687" s="240" t="s">
        <v>31</v>
      </c>
      <c r="E687" s="241"/>
      <c r="F687" s="241">
        <v>6.6</v>
      </c>
    </row>
    <row r="688" spans="1:6">
      <c r="A688" s="185">
        <v>60</v>
      </c>
      <c r="B688" s="239" t="s">
        <v>118</v>
      </c>
      <c r="C688" s="239" t="s">
        <v>119</v>
      </c>
      <c r="D688" s="240" t="s">
        <v>14</v>
      </c>
      <c r="E688" s="241"/>
      <c r="F688" s="241">
        <v>3.3E-4</v>
      </c>
    </row>
    <row r="689" spans="1:6">
      <c r="A689" s="185">
        <v>61</v>
      </c>
      <c r="B689" s="239" t="s">
        <v>2056</v>
      </c>
      <c r="C689" s="239" t="s">
        <v>2057</v>
      </c>
      <c r="D689" s="240" t="s">
        <v>14</v>
      </c>
      <c r="E689" s="241"/>
      <c r="F689" s="241">
        <v>2.2001E-2</v>
      </c>
    </row>
    <row r="690" spans="1:6">
      <c r="A690" s="185">
        <v>62</v>
      </c>
      <c r="B690" s="239" t="s">
        <v>832</v>
      </c>
      <c r="C690" s="239" t="s">
        <v>833</v>
      </c>
      <c r="D690" s="240" t="s">
        <v>14</v>
      </c>
      <c r="E690" s="241"/>
      <c r="F690" s="241">
        <v>0.13156999999999999</v>
      </c>
    </row>
    <row r="691" spans="1:6">
      <c r="A691" s="185">
        <v>63</v>
      </c>
      <c r="B691" s="239" t="s">
        <v>1948</v>
      </c>
      <c r="C691" s="239" t="s">
        <v>1949</v>
      </c>
      <c r="D691" s="240" t="s">
        <v>14</v>
      </c>
      <c r="E691" s="241"/>
      <c r="F691" s="241">
        <v>8.0000000000000007E-5</v>
      </c>
    </row>
    <row r="692" spans="1:6">
      <c r="A692" s="185">
        <v>64</v>
      </c>
      <c r="B692" s="239" t="s">
        <v>93</v>
      </c>
      <c r="C692" s="239" t="s">
        <v>94</v>
      </c>
      <c r="D692" s="240" t="s">
        <v>14</v>
      </c>
      <c r="E692" s="241"/>
      <c r="F692" s="241">
        <v>2.2138999999999999E-2</v>
      </c>
    </row>
    <row r="693" spans="1:6">
      <c r="A693" s="185">
        <v>65</v>
      </c>
      <c r="B693" s="239" t="s">
        <v>1007</v>
      </c>
      <c r="C693" s="239" t="s">
        <v>1008</v>
      </c>
      <c r="D693" s="240" t="s">
        <v>14</v>
      </c>
      <c r="E693" s="241"/>
      <c r="F693" s="241">
        <v>0.19486899999999999</v>
      </c>
    </row>
    <row r="694" spans="1:6">
      <c r="A694" s="185">
        <v>66</v>
      </c>
      <c r="B694" s="239" t="s">
        <v>1749</v>
      </c>
      <c r="C694" s="239" t="s">
        <v>1750</v>
      </c>
      <c r="D694" s="240" t="s">
        <v>14</v>
      </c>
      <c r="E694" s="241"/>
      <c r="F694" s="241">
        <v>1.2639</v>
      </c>
    </row>
    <row r="695" spans="1:6" ht="24">
      <c r="A695" s="185">
        <v>67</v>
      </c>
      <c r="B695" s="239" t="s">
        <v>1854</v>
      </c>
      <c r="C695" s="239" t="s">
        <v>1855</v>
      </c>
      <c r="D695" s="240" t="s">
        <v>30</v>
      </c>
      <c r="E695" s="241"/>
      <c r="F695" s="241">
        <v>34.7226</v>
      </c>
    </row>
    <row r="696" spans="1:6">
      <c r="A696" s="185">
        <v>68</v>
      </c>
      <c r="B696" s="239" t="s">
        <v>1113</v>
      </c>
      <c r="C696" s="239" t="s">
        <v>1114</v>
      </c>
      <c r="D696" s="240" t="s">
        <v>30</v>
      </c>
      <c r="E696" s="241"/>
      <c r="F696" s="241">
        <v>22.9086</v>
      </c>
    </row>
    <row r="697" spans="1:6" ht="24">
      <c r="A697" s="185">
        <v>69</v>
      </c>
      <c r="B697" s="239" t="s">
        <v>1856</v>
      </c>
      <c r="C697" s="239" t="s">
        <v>2179</v>
      </c>
      <c r="D697" s="240" t="s">
        <v>30</v>
      </c>
      <c r="E697" s="241"/>
      <c r="F697" s="241">
        <v>986.4375</v>
      </c>
    </row>
    <row r="698" spans="1:6" s="243" customFormat="1" ht="24">
      <c r="A698" s="185">
        <v>70</v>
      </c>
      <c r="B698" s="239" t="s">
        <v>1856</v>
      </c>
      <c r="C698" s="239" t="s">
        <v>2182</v>
      </c>
      <c r="D698" s="240" t="s">
        <v>30</v>
      </c>
      <c r="E698" s="241"/>
      <c r="F698" s="241">
        <v>986.4375</v>
      </c>
    </row>
    <row r="699" spans="1:6">
      <c r="A699" s="185">
        <v>71</v>
      </c>
      <c r="B699" s="239" t="s">
        <v>835</v>
      </c>
      <c r="C699" s="239" t="s">
        <v>836</v>
      </c>
      <c r="D699" s="240" t="s">
        <v>30</v>
      </c>
      <c r="E699" s="241"/>
      <c r="F699" s="241">
        <v>268.40280000000001</v>
      </c>
    </row>
    <row r="700" spans="1:6">
      <c r="A700" s="185">
        <v>72</v>
      </c>
      <c r="B700" s="239" t="s">
        <v>2114</v>
      </c>
      <c r="C700" s="239" t="s">
        <v>2115</v>
      </c>
      <c r="D700" s="240" t="s">
        <v>31</v>
      </c>
      <c r="E700" s="241"/>
      <c r="F700" s="241">
        <v>5.665</v>
      </c>
    </row>
    <row r="701" spans="1:6">
      <c r="A701" s="185">
        <v>73</v>
      </c>
      <c r="B701" s="239" t="s">
        <v>1857</v>
      </c>
      <c r="C701" s="239" t="s">
        <v>1858</v>
      </c>
      <c r="D701" s="240" t="s">
        <v>14</v>
      </c>
      <c r="E701" s="241"/>
      <c r="F701" s="241">
        <v>1.9729000000000001</v>
      </c>
    </row>
    <row r="702" spans="1:6">
      <c r="A702" s="185">
        <v>74</v>
      </c>
      <c r="B702" s="239" t="s">
        <v>452</v>
      </c>
      <c r="C702" s="239" t="s">
        <v>453</v>
      </c>
      <c r="D702" s="240" t="s">
        <v>14</v>
      </c>
      <c r="E702" s="241"/>
      <c r="F702" s="241">
        <v>3.96E-3</v>
      </c>
    </row>
    <row r="703" spans="1:6">
      <c r="A703" s="185">
        <v>75</v>
      </c>
      <c r="B703" s="239" t="s">
        <v>1164</v>
      </c>
      <c r="C703" s="239" t="s">
        <v>1165</v>
      </c>
      <c r="D703" s="240" t="s">
        <v>14</v>
      </c>
      <c r="E703" s="241"/>
      <c r="F703" s="241">
        <v>0.20472499999999999</v>
      </c>
    </row>
    <row r="704" spans="1:6">
      <c r="A704" s="185">
        <v>76</v>
      </c>
      <c r="B704" s="239" t="s">
        <v>1167</v>
      </c>
      <c r="C704" s="239" t="s">
        <v>1168</v>
      </c>
      <c r="D704" s="240" t="s">
        <v>14</v>
      </c>
      <c r="E704" s="241"/>
      <c r="F704" s="241">
        <v>6.4429999999999999E-3</v>
      </c>
    </row>
    <row r="705" spans="1:6" s="175" customFormat="1" ht="24">
      <c r="A705" s="185">
        <v>77</v>
      </c>
      <c r="B705" s="239" t="s">
        <v>1950</v>
      </c>
      <c r="C705" s="239" t="s">
        <v>1951</v>
      </c>
      <c r="D705" s="240" t="s">
        <v>14</v>
      </c>
      <c r="E705" s="241"/>
      <c r="F705" s="241">
        <v>5.5000000000000003E-4</v>
      </c>
    </row>
    <row r="706" spans="1:6" ht="24">
      <c r="A706" s="185">
        <v>78</v>
      </c>
      <c r="B706" s="239" t="s">
        <v>399</v>
      </c>
      <c r="C706" s="239" t="s">
        <v>400</v>
      </c>
      <c r="D706" s="240" t="s">
        <v>14</v>
      </c>
      <c r="E706" s="241"/>
      <c r="F706" s="241">
        <v>2.5000000000000001E-4</v>
      </c>
    </row>
    <row r="707" spans="1:6">
      <c r="A707" s="185">
        <v>79</v>
      </c>
      <c r="B707" s="239" t="s">
        <v>1952</v>
      </c>
      <c r="C707" s="239" t="s">
        <v>1953</v>
      </c>
      <c r="D707" s="240" t="s">
        <v>31</v>
      </c>
      <c r="E707" s="241"/>
      <c r="F707" s="241">
        <v>5.08</v>
      </c>
    </row>
    <row r="708" spans="1:6">
      <c r="A708" s="185">
        <v>80</v>
      </c>
      <c r="B708" s="239" t="s">
        <v>1954</v>
      </c>
      <c r="C708" s="239" t="s">
        <v>1955</v>
      </c>
      <c r="D708" s="240" t="s">
        <v>14</v>
      </c>
      <c r="E708" s="241"/>
      <c r="F708" s="241">
        <v>1.1000000000000001E-3</v>
      </c>
    </row>
    <row r="709" spans="1:6">
      <c r="A709" s="185">
        <v>81</v>
      </c>
      <c r="B709" s="239" t="s">
        <v>401</v>
      </c>
      <c r="C709" s="239" t="s">
        <v>402</v>
      </c>
      <c r="D709" s="240" t="s">
        <v>14</v>
      </c>
      <c r="E709" s="241"/>
      <c r="F709" s="241">
        <v>2.7500000000000002E-4</v>
      </c>
    </row>
    <row r="710" spans="1:6">
      <c r="A710" s="185">
        <v>82</v>
      </c>
      <c r="B710" s="239" t="s">
        <v>1757</v>
      </c>
      <c r="C710" s="239" t="s">
        <v>1758</v>
      </c>
      <c r="D710" s="240" t="s">
        <v>16</v>
      </c>
      <c r="E710" s="241"/>
      <c r="F710" s="241">
        <v>0.40565400000000001</v>
      </c>
    </row>
    <row r="711" spans="1:6">
      <c r="A711" s="185">
        <v>83</v>
      </c>
      <c r="B711" s="239" t="s">
        <v>933</v>
      </c>
      <c r="C711" s="239" t="s">
        <v>934</v>
      </c>
      <c r="D711" s="240" t="s">
        <v>16</v>
      </c>
      <c r="E711" s="241"/>
      <c r="F711" s="241">
        <v>3.5141</v>
      </c>
    </row>
    <row r="712" spans="1:6" ht="24">
      <c r="A712" s="185">
        <v>84</v>
      </c>
      <c r="B712" s="239" t="s">
        <v>2058</v>
      </c>
      <c r="C712" s="239" t="s">
        <v>2059</v>
      </c>
      <c r="D712" s="240" t="s">
        <v>16</v>
      </c>
      <c r="E712" s="241"/>
      <c r="F712" s="241">
        <v>4.6730000000000001E-3</v>
      </c>
    </row>
    <row r="713" spans="1:6" s="175" customFormat="1">
      <c r="A713" s="185">
        <v>85</v>
      </c>
      <c r="B713" s="239" t="s">
        <v>540</v>
      </c>
      <c r="C713" s="239" t="s">
        <v>541</v>
      </c>
      <c r="D713" s="240" t="s">
        <v>30</v>
      </c>
      <c r="E713" s="241"/>
      <c r="F713" s="241">
        <v>18</v>
      </c>
    </row>
    <row r="714" spans="1:6" s="175" customFormat="1">
      <c r="A714" s="185">
        <v>86</v>
      </c>
      <c r="B714" s="239" t="s">
        <v>403</v>
      </c>
      <c r="C714" s="239" t="s">
        <v>404</v>
      </c>
      <c r="D714" s="240" t="s">
        <v>14</v>
      </c>
      <c r="E714" s="241"/>
      <c r="F714" s="241">
        <v>1.5499999999999999E-3</v>
      </c>
    </row>
    <row r="715" spans="1:6" s="175" customFormat="1">
      <c r="A715" s="185">
        <v>87</v>
      </c>
      <c r="B715" s="239" t="s">
        <v>41</v>
      </c>
      <c r="C715" s="239" t="s">
        <v>42</v>
      </c>
      <c r="D715" s="240" t="s">
        <v>30</v>
      </c>
      <c r="E715" s="241"/>
      <c r="F715" s="241">
        <v>7.8244999999999996</v>
      </c>
    </row>
    <row r="716" spans="1:6" s="175" customFormat="1">
      <c r="A716" s="185">
        <v>88</v>
      </c>
      <c r="B716" s="239" t="s">
        <v>146</v>
      </c>
      <c r="C716" s="239" t="s">
        <v>147</v>
      </c>
      <c r="D716" s="240" t="s">
        <v>31</v>
      </c>
      <c r="E716" s="241"/>
      <c r="F716" s="241">
        <v>0.55000000000000004</v>
      </c>
    </row>
    <row r="717" spans="1:6" s="175" customFormat="1" ht="24">
      <c r="A717" s="185">
        <v>89</v>
      </c>
      <c r="B717" s="239" t="s">
        <v>563</v>
      </c>
      <c r="C717" s="239" t="s">
        <v>564</v>
      </c>
      <c r="D717" s="240" t="s">
        <v>16</v>
      </c>
      <c r="E717" s="241"/>
      <c r="F717" s="241">
        <v>2.0591999999999999E-2</v>
      </c>
    </row>
    <row r="718" spans="1:6" s="175" customFormat="1">
      <c r="A718" s="185">
        <v>90</v>
      </c>
      <c r="B718" s="239" t="s">
        <v>1859</v>
      </c>
      <c r="C718" s="239" t="s">
        <v>1860</v>
      </c>
      <c r="D718" s="240" t="s">
        <v>31</v>
      </c>
      <c r="E718" s="241"/>
      <c r="F718" s="241">
        <v>27.799199999999999</v>
      </c>
    </row>
    <row r="719" spans="1:6" s="175" customFormat="1">
      <c r="A719" s="185">
        <v>91</v>
      </c>
      <c r="B719" s="239" t="s">
        <v>1861</v>
      </c>
      <c r="C719" s="239" t="s">
        <v>1862</v>
      </c>
      <c r="D719" s="240" t="s">
        <v>31</v>
      </c>
      <c r="E719" s="241"/>
      <c r="F719" s="241">
        <v>9.6524999999999999</v>
      </c>
    </row>
    <row r="720" spans="1:6" s="175" customFormat="1">
      <c r="A720" s="185">
        <v>92</v>
      </c>
      <c r="B720" s="239" t="s">
        <v>787</v>
      </c>
      <c r="C720" s="239" t="s">
        <v>788</v>
      </c>
      <c r="D720" s="240" t="s">
        <v>14</v>
      </c>
      <c r="E720" s="241"/>
      <c r="F720" s="241">
        <v>0.38701099999999999</v>
      </c>
    </row>
    <row r="721" spans="1:6" s="175" customFormat="1">
      <c r="A721" s="185">
        <v>93</v>
      </c>
      <c r="B721" s="239" t="s">
        <v>1759</v>
      </c>
      <c r="C721" s="239" t="s">
        <v>1760</v>
      </c>
      <c r="D721" s="240" t="s">
        <v>14</v>
      </c>
      <c r="E721" s="241"/>
      <c r="F721" s="241">
        <v>2.7699999999999999E-3</v>
      </c>
    </row>
    <row r="722" spans="1:6">
      <c r="A722" s="185">
        <v>94</v>
      </c>
      <c r="B722" s="239" t="s">
        <v>1805</v>
      </c>
      <c r="C722" s="239" t="s">
        <v>1806</v>
      </c>
      <c r="D722" s="240" t="s">
        <v>16</v>
      </c>
      <c r="E722" s="241"/>
      <c r="F722" s="241">
        <v>2.0640000000000001</v>
      </c>
    </row>
    <row r="723" spans="1:6">
      <c r="A723" s="185">
        <v>95</v>
      </c>
      <c r="B723" s="239" t="s">
        <v>152</v>
      </c>
      <c r="C723" s="239" t="s">
        <v>153</v>
      </c>
      <c r="D723" s="240" t="s">
        <v>14</v>
      </c>
      <c r="E723" s="241"/>
      <c r="F723" s="241">
        <v>3.5765999999999999E-2</v>
      </c>
    </row>
    <row r="724" spans="1:6">
      <c r="A724" s="185">
        <v>96</v>
      </c>
      <c r="B724" s="239" t="s">
        <v>1042</v>
      </c>
      <c r="C724" s="239" t="s">
        <v>1043</v>
      </c>
      <c r="D724" s="240" t="s">
        <v>30</v>
      </c>
      <c r="E724" s="241"/>
      <c r="F724" s="241">
        <v>5.88</v>
      </c>
    </row>
    <row r="725" spans="1:6">
      <c r="A725" s="185">
        <v>97</v>
      </c>
      <c r="B725" s="239" t="s">
        <v>1761</v>
      </c>
      <c r="C725" s="239" t="s">
        <v>1762</v>
      </c>
      <c r="D725" s="240" t="s">
        <v>30</v>
      </c>
      <c r="E725" s="241"/>
      <c r="F725" s="241">
        <v>103.887</v>
      </c>
    </row>
    <row r="726" spans="1:6">
      <c r="A726" s="185">
        <v>98</v>
      </c>
      <c r="B726" s="239" t="s">
        <v>1863</v>
      </c>
      <c r="C726" s="239" t="s">
        <v>1864</v>
      </c>
      <c r="D726" s="240" t="s">
        <v>30</v>
      </c>
      <c r="E726" s="241"/>
      <c r="F726" s="241">
        <v>25.74</v>
      </c>
    </row>
    <row r="727" spans="1:6">
      <c r="A727" s="185">
        <v>99</v>
      </c>
      <c r="B727" s="239" t="s">
        <v>45</v>
      </c>
      <c r="C727" s="239" t="s">
        <v>44</v>
      </c>
      <c r="D727" s="240" t="s">
        <v>31</v>
      </c>
      <c r="E727" s="241"/>
      <c r="F727" s="241">
        <v>6.3869999999999996</v>
      </c>
    </row>
    <row r="728" spans="1:6">
      <c r="A728" s="185">
        <v>100</v>
      </c>
      <c r="B728" s="239" t="s">
        <v>867</v>
      </c>
      <c r="C728" s="239" t="s">
        <v>868</v>
      </c>
      <c r="D728" s="240" t="s">
        <v>35</v>
      </c>
      <c r="E728" s="241"/>
      <c r="F728" s="241">
        <v>111.1</v>
      </c>
    </row>
    <row r="729" spans="1:6">
      <c r="A729" s="185">
        <v>101</v>
      </c>
      <c r="B729" s="239" t="s">
        <v>2109</v>
      </c>
      <c r="C729" s="239" t="s">
        <v>2110</v>
      </c>
      <c r="D729" s="240" t="s">
        <v>35</v>
      </c>
      <c r="E729" s="241"/>
      <c r="F729" s="241">
        <v>72.699799999999996</v>
      </c>
    </row>
    <row r="730" spans="1:6">
      <c r="A730" s="185">
        <v>102</v>
      </c>
      <c r="B730" s="239" t="s">
        <v>1751</v>
      </c>
      <c r="C730" s="239" t="s">
        <v>1752</v>
      </c>
      <c r="D730" s="240" t="s">
        <v>30</v>
      </c>
      <c r="E730" s="241"/>
      <c r="F730" s="241">
        <v>337.03</v>
      </c>
    </row>
    <row r="731" spans="1:6">
      <c r="A731" s="185">
        <v>103</v>
      </c>
      <c r="B731" s="239" t="s">
        <v>939</v>
      </c>
      <c r="C731" s="239" t="s">
        <v>940</v>
      </c>
      <c r="D731" s="240" t="s">
        <v>16</v>
      </c>
      <c r="E731" s="241"/>
      <c r="F731" s="241">
        <v>50.986800000000002</v>
      </c>
    </row>
    <row r="732" spans="1:6">
      <c r="A732" s="185">
        <v>104</v>
      </c>
      <c r="B732" s="239" t="s">
        <v>1753</v>
      </c>
      <c r="C732" s="239" t="s">
        <v>1754</v>
      </c>
      <c r="D732" s="240" t="s">
        <v>14</v>
      </c>
      <c r="E732" s="241"/>
      <c r="F732" s="241">
        <v>0.168515</v>
      </c>
    </row>
    <row r="733" spans="1:6">
      <c r="A733" s="185">
        <v>105</v>
      </c>
      <c r="B733" s="239" t="s">
        <v>1093</v>
      </c>
      <c r="C733" s="239" t="s">
        <v>1094</v>
      </c>
      <c r="D733" s="240" t="s">
        <v>31</v>
      </c>
      <c r="E733" s="241"/>
      <c r="F733" s="241">
        <v>473.49</v>
      </c>
    </row>
    <row r="734" spans="1:6">
      <c r="A734" s="185">
        <v>106</v>
      </c>
      <c r="B734" s="239" t="s">
        <v>163</v>
      </c>
      <c r="C734" s="239" t="s">
        <v>164</v>
      </c>
      <c r="D734" s="240" t="s">
        <v>14</v>
      </c>
      <c r="E734" s="241"/>
      <c r="F734" s="241">
        <v>2.078E-3</v>
      </c>
    </row>
    <row r="735" spans="1:6">
      <c r="A735" s="185">
        <v>107</v>
      </c>
      <c r="B735" s="239" t="s">
        <v>405</v>
      </c>
      <c r="C735" s="239" t="s">
        <v>406</v>
      </c>
      <c r="D735" s="240" t="s">
        <v>203</v>
      </c>
      <c r="E735" s="241"/>
      <c r="F735" s="241">
        <v>0.25</v>
      </c>
    </row>
    <row r="736" spans="1:6">
      <c r="A736" s="185">
        <v>108</v>
      </c>
      <c r="B736" s="239" t="s">
        <v>416</v>
      </c>
      <c r="C736" s="239" t="s">
        <v>417</v>
      </c>
      <c r="D736" s="240" t="s">
        <v>36</v>
      </c>
      <c r="E736" s="241"/>
      <c r="F736" s="241">
        <v>35.700000000000003</v>
      </c>
    </row>
    <row r="737" spans="1:6">
      <c r="A737" s="185">
        <v>109</v>
      </c>
      <c r="B737" s="239" t="s">
        <v>407</v>
      </c>
      <c r="C737" s="239" t="s">
        <v>408</v>
      </c>
      <c r="D737" s="240" t="s">
        <v>24</v>
      </c>
      <c r="E737" s="241"/>
      <c r="F737" s="241">
        <v>5.1999999999999998E-2</v>
      </c>
    </row>
    <row r="738" spans="1:6">
      <c r="A738" s="185">
        <v>110</v>
      </c>
      <c r="B738" s="239" t="s">
        <v>1956</v>
      </c>
      <c r="C738" s="239" t="s">
        <v>1957</v>
      </c>
      <c r="D738" s="240" t="s">
        <v>31</v>
      </c>
      <c r="E738" s="241"/>
      <c r="F738" s="241">
        <v>22</v>
      </c>
    </row>
    <row r="739" spans="1:6">
      <c r="A739" s="185">
        <v>111</v>
      </c>
      <c r="B739" s="239" t="s">
        <v>409</v>
      </c>
      <c r="C739" s="239" t="s">
        <v>410</v>
      </c>
      <c r="D739" s="240" t="s">
        <v>411</v>
      </c>
      <c r="E739" s="241"/>
      <c r="F739" s="241">
        <v>4.5</v>
      </c>
    </row>
    <row r="740" spans="1:6">
      <c r="A740" s="185">
        <v>112</v>
      </c>
      <c r="B740" s="239" t="s">
        <v>1170</v>
      </c>
      <c r="C740" s="239" t="s">
        <v>1171</v>
      </c>
      <c r="D740" s="240" t="s">
        <v>35</v>
      </c>
      <c r="E740" s="241"/>
      <c r="F740" s="241">
        <v>243.51499999999999</v>
      </c>
    </row>
    <row r="741" spans="1:6" ht="12.75" customHeight="1">
      <c r="A741" s="185">
        <v>113</v>
      </c>
      <c r="B741" s="239" t="s">
        <v>1865</v>
      </c>
      <c r="C741" s="239" t="s">
        <v>1866</v>
      </c>
      <c r="D741" s="240" t="s">
        <v>31</v>
      </c>
      <c r="E741" s="241"/>
      <c r="F741" s="241">
        <v>0.48110000000000003</v>
      </c>
    </row>
    <row r="742" spans="1:6" ht="24">
      <c r="A742" s="185">
        <v>114</v>
      </c>
      <c r="B742" s="239" t="s">
        <v>1958</v>
      </c>
      <c r="C742" s="239" t="s">
        <v>1959</v>
      </c>
      <c r="D742" s="240" t="s">
        <v>36</v>
      </c>
      <c r="E742" s="241"/>
      <c r="F742" s="241">
        <v>11</v>
      </c>
    </row>
    <row r="743" spans="1:6">
      <c r="A743" s="185">
        <v>115</v>
      </c>
      <c r="B743" s="239" t="s">
        <v>1782</v>
      </c>
      <c r="C743" s="239" t="s">
        <v>1783</v>
      </c>
      <c r="D743" s="240" t="s">
        <v>30</v>
      </c>
      <c r="E743" s="241"/>
      <c r="F743" s="241">
        <v>266.42880000000002</v>
      </c>
    </row>
    <row r="744" spans="1:6">
      <c r="A744" s="185">
        <v>116</v>
      </c>
      <c r="B744" s="239" t="s">
        <v>412</v>
      </c>
      <c r="C744" s="239" t="s">
        <v>413</v>
      </c>
      <c r="D744" s="240" t="s">
        <v>278</v>
      </c>
      <c r="E744" s="241"/>
      <c r="F744" s="241">
        <v>6.1249999999999999E-2</v>
      </c>
    </row>
    <row r="745" spans="1:6">
      <c r="A745" s="185">
        <v>117</v>
      </c>
      <c r="B745" s="239" t="s">
        <v>1960</v>
      </c>
      <c r="C745" s="239" t="s">
        <v>1961</v>
      </c>
      <c r="D745" s="240" t="s">
        <v>36</v>
      </c>
      <c r="E745" s="241"/>
      <c r="F745" s="241">
        <v>11</v>
      </c>
    </row>
    <row r="746" spans="1:6">
      <c r="A746" s="185">
        <v>118</v>
      </c>
      <c r="B746" s="239" t="s">
        <v>1962</v>
      </c>
      <c r="C746" s="239" t="s">
        <v>1963</v>
      </c>
      <c r="D746" s="240" t="s">
        <v>36</v>
      </c>
      <c r="E746" s="241"/>
      <c r="F746" s="241">
        <v>0.05</v>
      </c>
    </row>
    <row r="747" spans="1:6">
      <c r="A747" s="185">
        <v>119</v>
      </c>
      <c r="B747" s="239" t="s">
        <v>414</v>
      </c>
      <c r="C747" s="239" t="s">
        <v>415</v>
      </c>
      <c r="D747" s="240" t="s">
        <v>31</v>
      </c>
      <c r="E747" s="241"/>
      <c r="F747" s="241">
        <v>0.65</v>
      </c>
    </row>
    <row r="748" spans="1:6">
      <c r="A748" s="185">
        <v>120</v>
      </c>
      <c r="B748" s="239" t="s">
        <v>1188</v>
      </c>
      <c r="C748" s="239" t="s">
        <v>1189</v>
      </c>
      <c r="D748" s="240" t="s">
        <v>203</v>
      </c>
      <c r="E748" s="241"/>
      <c r="F748" s="241">
        <v>0.93840000000000001</v>
      </c>
    </row>
    <row r="749" spans="1:6">
      <c r="A749" s="185">
        <v>121</v>
      </c>
      <c r="B749" s="239" t="s">
        <v>214</v>
      </c>
      <c r="C749" s="239" t="s">
        <v>215</v>
      </c>
      <c r="D749" s="240" t="s">
        <v>14</v>
      </c>
      <c r="E749" s="241"/>
      <c r="F749" s="241">
        <v>1.3730000000000001E-3</v>
      </c>
    </row>
    <row r="750" spans="1:6">
      <c r="A750" s="185">
        <v>122</v>
      </c>
      <c r="B750" s="239" t="s">
        <v>1044</v>
      </c>
      <c r="C750" s="239" t="s">
        <v>1045</v>
      </c>
      <c r="D750" s="240" t="s">
        <v>31</v>
      </c>
      <c r="E750" s="241"/>
      <c r="F750" s="241">
        <v>0.112896</v>
      </c>
    </row>
    <row r="751" spans="1:6">
      <c r="A751" s="185">
        <v>123</v>
      </c>
      <c r="B751" s="239" t="s">
        <v>2069</v>
      </c>
      <c r="C751" s="239" t="s">
        <v>2070</v>
      </c>
      <c r="D751" s="240" t="s">
        <v>36</v>
      </c>
      <c r="E751" s="241"/>
      <c r="F751" s="241">
        <v>106.8</v>
      </c>
    </row>
    <row r="752" spans="1:6" ht="24">
      <c r="A752" s="185">
        <v>124</v>
      </c>
      <c r="B752" s="239" t="s">
        <v>1192</v>
      </c>
      <c r="C752" s="239" t="s">
        <v>1193</v>
      </c>
      <c r="D752" s="240" t="s">
        <v>31</v>
      </c>
      <c r="E752" s="241"/>
      <c r="F752" s="241">
        <v>0.126</v>
      </c>
    </row>
    <row r="753" spans="1:6">
      <c r="A753" s="185">
        <v>125</v>
      </c>
      <c r="B753" s="239" t="s">
        <v>1061</v>
      </c>
      <c r="C753" s="239" t="s">
        <v>2072</v>
      </c>
      <c r="D753" s="240" t="s">
        <v>35</v>
      </c>
      <c r="E753" s="241"/>
      <c r="F753" s="241">
        <v>26.7</v>
      </c>
    </row>
    <row r="754" spans="1:6">
      <c r="A754" s="185">
        <v>126</v>
      </c>
      <c r="B754" s="239" t="s">
        <v>220</v>
      </c>
      <c r="C754" s="239" t="s">
        <v>221</v>
      </c>
      <c r="D754" s="240" t="s">
        <v>14</v>
      </c>
      <c r="E754" s="241"/>
      <c r="F754" s="241">
        <v>0.118704</v>
      </c>
    </row>
    <row r="755" spans="1:6">
      <c r="A755" s="185">
        <v>127</v>
      </c>
      <c r="B755" s="239" t="s">
        <v>12</v>
      </c>
      <c r="C755" s="239" t="s">
        <v>13</v>
      </c>
      <c r="D755" s="240" t="s">
        <v>14</v>
      </c>
      <c r="E755" s="241"/>
      <c r="F755" s="241">
        <v>13.1005</v>
      </c>
    </row>
    <row r="756" spans="1:6">
      <c r="A756" s="185">
        <v>128</v>
      </c>
      <c r="B756" s="239" t="s">
        <v>1964</v>
      </c>
      <c r="C756" s="239" t="s">
        <v>1965</v>
      </c>
      <c r="D756" s="240" t="s">
        <v>160</v>
      </c>
      <c r="E756" s="241"/>
      <c r="F756" s="241">
        <v>6</v>
      </c>
    </row>
    <row r="757" spans="1:6">
      <c r="A757" s="232"/>
      <c r="B757" s="233"/>
      <c r="C757" s="234" t="s">
        <v>322</v>
      </c>
      <c r="D757" s="235"/>
      <c r="E757" s="236"/>
      <c r="F757" s="237"/>
    </row>
    <row r="758" spans="1:6">
      <c r="A758" s="238">
        <v>129</v>
      </c>
      <c r="B758" s="239" t="s">
        <v>319</v>
      </c>
      <c r="C758" s="239" t="s">
        <v>2126</v>
      </c>
      <c r="D758" s="240" t="s">
        <v>30</v>
      </c>
      <c r="E758" s="241"/>
      <c r="F758" s="241">
        <v>108.43</v>
      </c>
    </row>
    <row r="759" spans="1:6">
      <c r="A759" s="238">
        <v>130</v>
      </c>
      <c r="B759" s="239" t="s">
        <v>319</v>
      </c>
      <c r="C759" s="239" t="s">
        <v>1867</v>
      </c>
      <c r="D759" s="240" t="s">
        <v>36</v>
      </c>
      <c r="E759" s="241"/>
      <c r="F759" s="241">
        <v>10</v>
      </c>
    </row>
    <row r="760" spans="1:6">
      <c r="A760" s="238">
        <v>131</v>
      </c>
      <c r="B760" s="239" t="s">
        <v>319</v>
      </c>
      <c r="C760" s="239" t="s">
        <v>1966</v>
      </c>
      <c r="D760" s="240" t="s">
        <v>1967</v>
      </c>
      <c r="E760" s="241"/>
      <c r="F760" s="241">
        <v>10</v>
      </c>
    </row>
    <row r="761" spans="1:6">
      <c r="A761" s="238">
        <v>132</v>
      </c>
      <c r="B761" s="239" t="s">
        <v>319</v>
      </c>
      <c r="C761" s="239" t="s">
        <v>1968</v>
      </c>
      <c r="D761" s="240" t="s">
        <v>1967</v>
      </c>
      <c r="E761" s="241"/>
      <c r="F761" s="241">
        <v>1</v>
      </c>
    </row>
    <row r="762" spans="1:6">
      <c r="A762" s="238">
        <v>133</v>
      </c>
      <c r="B762" s="239" t="s">
        <v>319</v>
      </c>
      <c r="C762" s="239" t="s">
        <v>1969</v>
      </c>
      <c r="D762" s="240" t="s">
        <v>36</v>
      </c>
      <c r="E762" s="241"/>
      <c r="F762" s="241">
        <v>11</v>
      </c>
    </row>
    <row r="763" spans="1:6">
      <c r="A763" s="238">
        <v>134</v>
      </c>
      <c r="B763" s="239" t="s">
        <v>319</v>
      </c>
      <c r="C763" s="239" t="s">
        <v>1970</v>
      </c>
      <c r="D763" s="240" t="s">
        <v>36</v>
      </c>
      <c r="E763" s="241"/>
      <c r="F763" s="241">
        <v>11</v>
      </c>
    </row>
    <row r="764" spans="1:6">
      <c r="A764" s="238">
        <v>135</v>
      </c>
      <c r="B764" s="239" t="s">
        <v>319</v>
      </c>
      <c r="C764" s="239" t="s">
        <v>1220</v>
      </c>
      <c r="D764" s="240" t="s">
        <v>36</v>
      </c>
      <c r="E764" s="241"/>
      <c r="F764" s="241">
        <v>30</v>
      </c>
    </row>
    <row r="765" spans="1:6" ht="24">
      <c r="A765" s="238">
        <v>136</v>
      </c>
      <c r="B765" s="239" t="s">
        <v>319</v>
      </c>
      <c r="C765" s="239" t="s">
        <v>2137</v>
      </c>
      <c r="D765" s="240" t="s">
        <v>35</v>
      </c>
      <c r="E765" s="241"/>
      <c r="F765" s="241">
        <v>250</v>
      </c>
    </row>
    <row r="766" spans="1:6">
      <c r="A766" s="238">
        <v>137</v>
      </c>
      <c r="B766" s="239" t="s">
        <v>319</v>
      </c>
      <c r="C766" s="239" t="s">
        <v>1971</v>
      </c>
      <c r="D766" s="240" t="s">
        <v>36</v>
      </c>
      <c r="E766" s="241"/>
      <c r="F766" s="241">
        <v>5</v>
      </c>
    </row>
    <row r="767" spans="1:6" ht="24">
      <c r="A767" s="238">
        <v>138</v>
      </c>
      <c r="B767" s="239" t="s">
        <v>319</v>
      </c>
      <c r="C767" s="239" t="s">
        <v>1972</v>
      </c>
      <c r="D767" s="240" t="s">
        <v>36</v>
      </c>
      <c r="E767" s="241"/>
      <c r="F767" s="241">
        <v>6</v>
      </c>
    </row>
    <row r="768" spans="1:6" ht="24">
      <c r="A768" s="238">
        <v>139</v>
      </c>
      <c r="B768" s="239" t="s">
        <v>319</v>
      </c>
      <c r="C768" s="239" t="s">
        <v>1973</v>
      </c>
      <c r="D768" s="240" t="s">
        <v>36</v>
      </c>
      <c r="E768" s="241"/>
      <c r="F768" s="241">
        <v>40</v>
      </c>
    </row>
    <row r="769" spans="1:6">
      <c r="A769" s="238">
        <v>140</v>
      </c>
      <c r="B769" s="239" t="s">
        <v>319</v>
      </c>
      <c r="C769" s="239" t="s">
        <v>2184</v>
      </c>
      <c r="D769" s="240" t="s">
        <v>30</v>
      </c>
      <c r="E769" s="241"/>
      <c r="F769" s="241">
        <v>65</v>
      </c>
    </row>
    <row r="770" spans="1:6">
      <c r="A770" s="238">
        <v>141</v>
      </c>
      <c r="B770" s="239" t="s">
        <v>319</v>
      </c>
      <c r="C770" s="239" t="s">
        <v>1868</v>
      </c>
      <c r="D770" s="240" t="s">
        <v>36</v>
      </c>
      <c r="E770" s="241"/>
      <c r="F770" s="241">
        <v>23</v>
      </c>
    </row>
    <row r="771" spans="1:6">
      <c r="A771" s="238">
        <v>142</v>
      </c>
      <c r="B771" s="239" t="s">
        <v>319</v>
      </c>
      <c r="C771" s="239" t="s">
        <v>1869</v>
      </c>
      <c r="D771" s="240" t="s">
        <v>35</v>
      </c>
      <c r="E771" s="241"/>
      <c r="F771" s="241">
        <v>225</v>
      </c>
    </row>
    <row r="772" spans="1:6">
      <c r="A772" s="238">
        <v>143</v>
      </c>
      <c r="B772" s="239" t="s">
        <v>319</v>
      </c>
      <c r="C772" s="239" t="s">
        <v>2125</v>
      </c>
      <c r="D772" s="240" t="s">
        <v>30</v>
      </c>
      <c r="E772" s="241"/>
      <c r="F772" s="241">
        <v>48.3</v>
      </c>
    </row>
    <row r="773" spans="1:6">
      <c r="A773" s="238">
        <v>144</v>
      </c>
      <c r="B773" s="239" t="s">
        <v>319</v>
      </c>
      <c r="C773" s="239" t="s">
        <v>818</v>
      </c>
      <c r="D773" s="240" t="s">
        <v>30</v>
      </c>
      <c r="E773" s="241"/>
      <c r="F773" s="241">
        <v>263.14</v>
      </c>
    </row>
    <row r="774" spans="1:6">
      <c r="A774" s="238">
        <v>145</v>
      </c>
      <c r="B774" s="239" t="s">
        <v>319</v>
      </c>
      <c r="C774" s="239" t="s">
        <v>2121</v>
      </c>
      <c r="D774" s="240" t="s">
        <v>30</v>
      </c>
      <c r="E774" s="241"/>
      <c r="F774" s="241">
        <v>789.15</v>
      </c>
    </row>
    <row r="775" spans="1:6">
      <c r="A775" s="238">
        <v>146</v>
      </c>
      <c r="B775" s="239" t="s">
        <v>319</v>
      </c>
      <c r="C775" s="239" t="s">
        <v>1825</v>
      </c>
      <c r="D775" s="240" t="s">
        <v>30</v>
      </c>
      <c r="E775" s="241"/>
      <c r="F775" s="241">
        <v>61</v>
      </c>
    </row>
    <row r="776" spans="1:6">
      <c r="A776" s="292"/>
      <c r="B776" s="292"/>
      <c r="C776" s="292"/>
      <c r="D776" s="292"/>
      <c r="E776" s="292"/>
      <c r="F776" s="292"/>
    </row>
    <row r="777" spans="1:6">
      <c r="A777" s="242"/>
      <c r="B777" s="293" t="s">
        <v>271</v>
      </c>
      <c r="C777" s="293"/>
      <c r="D777" s="293" t="s">
        <v>67</v>
      </c>
      <c r="E777" s="293"/>
      <c r="F777" s="293"/>
    </row>
    <row r="778" spans="1:6">
      <c r="A778" s="175"/>
      <c r="B778" s="175"/>
      <c r="C778" s="175"/>
      <c r="D778" s="175"/>
      <c r="E778" s="175"/>
      <c r="F778" s="175"/>
    </row>
    <row r="779" spans="1:6">
      <c r="A779" s="175"/>
      <c r="B779" s="175"/>
      <c r="C779" s="175"/>
      <c r="D779" s="175"/>
      <c r="E779" s="175"/>
      <c r="F779" s="175"/>
    </row>
    <row r="780" spans="1:6">
      <c r="A780" s="175"/>
      <c r="B780" s="175"/>
      <c r="C780" s="175"/>
      <c r="D780" s="175"/>
      <c r="E780" s="175"/>
      <c r="F780" s="175"/>
    </row>
    <row r="781" spans="1:6">
      <c r="A781" s="175"/>
      <c r="B781" s="175"/>
      <c r="C781" s="175"/>
      <c r="D781" s="175"/>
      <c r="E781" s="175"/>
      <c r="F781" s="175"/>
    </row>
    <row r="782" spans="1:6">
      <c r="A782" s="175"/>
      <c r="B782" s="175"/>
      <c r="C782" s="175"/>
      <c r="D782" s="175"/>
      <c r="E782" s="175"/>
      <c r="F782" s="175"/>
    </row>
    <row r="783" spans="1:6">
      <c r="A783" s="175"/>
      <c r="B783" s="175"/>
      <c r="C783" s="175"/>
      <c r="D783" s="175"/>
      <c r="E783" s="175"/>
      <c r="F783" s="175"/>
    </row>
    <row r="784" spans="1:6">
      <c r="A784" s="175"/>
      <c r="B784" s="175"/>
      <c r="C784" s="175"/>
      <c r="D784" s="175"/>
      <c r="E784" s="175"/>
      <c r="F784" s="175"/>
    </row>
    <row r="785" spans="1:6">
      <c r="A785" s="175"/>
      <c r="B785" s="175"/>
      <c r="C785" s="175"/>
      <c r="D785" s="175"/>
      <c r="E785" s="175"/>
      <c r="F785" s="175"/>
    </row>
    <row r="933" ht="13.5" customHeight="1"/>
    <row r="1167" ht="12.75" customHeight="1"/>
  </sheetData>
  <mergeCells count="128">
    <mergeCell ref="E29:F29"/>
    <mergeCell ref="E34:F34"/>
    <mergeCell ref="C40:D40"/>
    <mergeCell ref="E41:F41"/>
    <mergeCell ref="E43:F43"/>
    <mergeCell ref="E48:F48"/>
    <mergeCell ref="A14:F14"/>
    <mergeCell ref="C15:D15"/>
    <mergeCell ref="C16:D16"/>
    <mergeCell ref="E17:F17"/>
    <mergeCell ref="E19:F19"/>
    <mergeCell ref="E24:F24"/>
    <mergeCell ref="E167:F167"/>
    <mergeCell ref="E179:F179"/>
    <mergeCell ref="E187:F187"/>
    <mergeCell ref="C196:D196"/>
    <mergeCell ref="E197:F197"/>
    <mergeCell ref="E209:F209"/>
    <mergeCell ref="C125:D125"/>
    <mergeCell ref="E126:F126"/>
    <mergeCell ref="E138:F138"/>
    <mergeCell ref="C149:D149"/>
    <mergeCell ref="E150:F150"/>
    <mergeCell ref="E158:F158"/>
    <mergeCell ref="C246:D246"/>
    <mergeCell ref="E247:F247"/>
    <mergeCell ref="E254:F254"/>
    <mergeCell ref="E260:F260"/>
    <mergeCell ref="E274:F274"/>
    <mergeCell ref="E287:F287"/>
    <mergeCell ref="E226:F226"/>
    <mergeCell ref="E232:F232"/>
    <mergeCell ref="E233:F233"/>
    <mergeCell ref="E240:F240"/>
    <mergeCell ref="E244:F244"/>
    <mergeCell ref="C245:D245"/>
    <mergeCell ref="E340:F340"/>
    <mergeCell ref="E353:F353"/>
    <mergeCell ref="E360:F360"/>
    <mergeCell ref="E368:F368"/>
    <mergeCell ref="C378:D378"/>
    <mergeCell ref="E379:F379"/>
    <mergeCell ref="E294:F294"/>
    <mergeCell ref="E302:F302"/>
    <mergeCell ref="C312:D312"/>
    <mergeCell ref="E313:F313"/>
    <mergeCell ref="E320:F320"/>
    <mergeCell ref="E326:F326"/>
    <mergeCell ref="E423:F423"/>
    <mergeCell ref="C429:D429"/>
    <mergeCell ref="E430:F430"/>
    <mergeCell ref="E439:F439"/>
    <mergeCell ref="E445:F445"/>
    <mergeCell ref="E446:F446"/>
    <mergeCell ref="E386:F386"/>
    <mergeCell ref="E392:F392"/>
    <mergeCell ref="E393:F393"/>
    <mergeCell ref="E400:F400"/>
    <mergeCell ref="E408:F408"/>
    <mergeCell ref="E417:F417"/>
    <mergeCell ref="E573:F573"/>
    <mergeCell ref="E593:F593"/>
    <mergeCell ref="E522:F522"/>
    <mergeCell ref="E529:F529"/>
    <mergeCell ref="E530:F530"/>
    <mergeCell ref="E546:F546"/>
    <mergeCell ref="E547:F547"/>
    <mergeCell ref="E556:F556"/>
    <mergeCell ref="E503:F503"/>
    <mergeCell ref="E505:F505"/>
    <mergeCell ref="E510:F510"/>
    <mergeCell ref="E520:F520"/>
    <mergeCell ref="E521:F521"/>
    <mergeCell ref="A776:F776"/>
    <mergeCell ref="B777:C777"/>
    <mergeCell ref="D777:F777"/>
    <mergeCell ref="E594:F594"/>
    <mergeCell ref="E613:F613"/>
    <mergeCell ref="E614:F614"/>
    <mergeCell ref="A623:F623"/>
    <mergeCell ref="A624:C624"/>
    <mergeCell ref="A625:F625"/>
    <mergeCell ref="E96:F96"/>
    <mergeCell ref="C99:D99"/>
    <mergeCell ref="C100:D100"/>
    <mergeCell ref="C101:D101"/>
    <mergeCell ref="E102:F102"/>
    <mergeCell ref="E114:F114"/>
    <mergeCell ref="E85:F85"/>
    <mergeCell ref="E89:F89"/>
    <mergeCell ref="E92:F92"/>
    <mergeCell ref="E77:F77"/>
    <mergeCell ref="E79:F79"/>
    <mergeCell ref="E81:F81"/>
    <mergeCell ref="E53:F53"/>
    <mergeCell ref="E58:F58"/>
    <mergeCell ref="C64:D64"/>
    <mergeCell ref="E65:F65"/>
    <mergeCell ref="E67:F67"/>
    <mergeCell ref="E72:F72"/>
    <mergeCell ref="C557:D557"/>
    <mergeCell ref="E558:F558"/>
    <mergeCell ref="E571:F571"/>
    <mergeCell ref="E572:F572"/>
    <mergeCell ref="E456:F456"/>
    <mergeCell ref="E464:F464"/>
    <mergeCell ref="E471:F471"/>
    <mergeCell ref="E472:F472"/>
    <mergeCell ref="E473:F473"/>
    <mergeCell ref="E480:F480"/>
    <mergeCell ref="C509:D509"/>
    <mergeCell ref="E481:F481"/>
    <mergeCell ref="E482:F482"/>
    <mergeCell ref="E489:F489"/>
    <mergeCell ref="E497:F497"/>
    <mergeCell ref="C498:D498"/>
    <mergeCell ref="E499:F499"/>
    <mergeCell ref="C10:F10"/>
    <mergeCell ref="A11:A12"/>
    <mergeCell ref="B11:B12"/>
    <mergeCell ref="C11:C12"/>
    <mergeCell ref="D11:D12"/>
    <mergeCell ref="E11:F11"/>
    <mergeCell ref="B2:F2"/>
    <mergeCell ref="B3:F3"/>
    <mergeCell ref="D5:F5"/>
    <mergeCell ref="B7:F7"/>
    <mergeCell ref="B8:F8"/>
  </mergeCells>
  <phoneticPr fontId="79" type="noConversion"/>
  <printOptions horizontalCentered="1"/>
  <pageMargins left="0.39370078740157483" right="0.39370078740157483" top="0.59055118110236227" bottom="0.59055118110236227" header="0.39370078740157483" footer="0.39370078740157483"/>
  <pageSetup paperSize="9" scale="64" fitToHeight="10000" orientation="portrait" r:id="rId1"/>
  <headerFooter>
    <oddHeader>&amp;L&amp;9ПРОГРАММНЫЙ КОМПЛЕКС АВС4-UZ (РЕДАКЦИЯ 2021.1)&amp;C&amp;P&amp;R700002010</oddHeader>
    <oddFooter>&amp;CСтраниц -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8"/>
  <sheetViews>
    <sheetView showGridLines="0" topLeftCell="A149" zoomScaleNormal="100" workbookViewId="0">
      <selection activeCell="F170" sqref="F170:G171"/>
    </sheetView>
  </sheetViews>
  <sheetFormatPr defaultColWidth="8.83203125" defaultRowHeight="12.75"/>
  <cols>
    <col min="1" max="1" width="5.33203125" style="187" customWidth="1"/>
    <col min="2" max="2" width="15.83203125" style="187" customWidth="1"/>
    <col min="3" max="3" width="60.83203125" style="187" customWidth="1"/>
    <col min="4" max="5" width="11.83203125" style="187" customWidth="1"/>
    <col min="6" max="6" width="16.1640625" style="187" bestFit="1" customWidth="1"/>
    <col min="7" max="7" width="14.83203125" style="187" customWidth="1"/>
    <col min="8" max="16384" width="8.83203125" style="187"/>
  </cols>
  <sheetData>
    <row r="1" spans="1:7" s="188" customFormat="1">
      <c r="A1" s="189"/>
      <c r="B1" s="189"/>
      <c r="C1" s="191"/>
      <c r="D1" s="191"/>
      <c r="E1" s="191"/>
      <c r="F1" s="191"/>
      <c r="G1" s="191"/>
    </row>
    <row r="2" spans="1:7" s="188" customFormat="1" ht="15.75">
      <c r="A2" s="192"/>
      <c r="B2" s="192"/>
      <c r="C2" s="193" t="s">
        <v>279</v>
      </c>
      <c r="D2" s="193"/>
      <c r="E2" s="308"/>
      <c r="F2" s="308"/>
      <c r="G2" s="308"/>
    </row>
    <row r="3" spans="1:7" s="188" customFormat="1" ht="13.15" customHeight="1">
      <c r="A3" s="190"/>
      <c r="B3" s="309" t="s">
        <v>273</v>
      </c>
      <c r="C3" s="309"/>
      <c r="D3" s="309"/>
      <c r="E3" s="309"/>
      <c r="F3" s="309"/>
      <c r="G3" s="309"/>
    </row>
    <row r="4" spans="1:7" s="188" customFormat="1">
      <c r="A4" s="189"/>
      <c r="B4" s="189"/>
      <c r="C4" s="189"/>
      <c r="D4" s="191"/>
      <c r="E4" s="189"/>
      <c r="F4" s="310" t="s">
        <v>274</v>
      </c>
      <c r="G4" s="310"/>
    </row>
    <row r="5" spans="1:7" s="188" customFormat="1" ht="45.75" customHeight="1">
      <c r="A5" s="194" t="s">
        <v>275</v>
      </c>
      <c r="B5" s="316" t="s">
        <v>1939</v>
      </c>
      <c r="C5" s="279"/>
      <c r="D5" s="279"/>
      <c r="E5" s="279"/>
      <c r="F5" s="279"/>
      <c r="G5" s="279"/>
    </row>
    <row r="6" spans="1:7" s="188" customFormat="1" ht="13.15" customHeight="1">
      <c r="A6" s="190"/>
      <c r="B6" s="277" t="s">
        <v>276</v>
      </c>
      <c r="C6" s="277"/>
      <c r="D6" s="277"/>
      <c r="E6" s="277"/>
      <c r="F6" s="277"/>
      <c r="G6" s="277"/>
    </row>
    <row r="7" spans="1:7" s="188" customFormat="1">
      <c r="A7" s="182"/>
      <c r="B7" s="182"/>
      <c r="C7" s="182"/>
      <c r="D7" s="182"/>
      <c r="E7" s="182"/>
      <c r="F7" s="182"/>
      <c r="G7" s="182"/>
    </row>
    <row r="8" spans="1:7" s="188" customFormat="1" ht="13.15" customHeight="1">
      <c r="A8" s="294" t="s">
        <v>280</v>
      </c>
      <c r="B8" s="294"/>
      <c r="C8" s="294"/>
      <c r="D8" s="294"/>
      <c r="E8" s="294"/>
      <c r="F8" s="317"/>
      <c r="G8" s="317"/>
    </row>
    <row r="9" spans="1:7" s="195" customFormat="1">
      <c r="A9" s="301" t="s">
        <v>3</v>
      </c>
      <c r="B9" s="301" t="s">
        <v>4</v>
      </c>
      <c r="C9" s="301" t="s">
        <v>5</v>
      </c>
      <c r="D9" s="301" t="s">
        <v>6</v>
      </c>
      <c r="E9" s="318" t="s">
        <v>97</v>
      </c>
      <c r="F9" s="312" t="s">
        <v>1</v>
      </c>
      <c r="G9" s="313"/>
    </row>
    <row r="10" spans="1:7" s="195" customFormat="1" ht="12.75" customHeight="1">
      <c r="A10" s="302"/>
      <c r="B10" s="302"/>
      <c r="C10" s="302"/>
      <c r="D10" s="302"/>
      <c r="E10" s="302"/>
      <c r="F10" s="314" t="s">
        <v>100</v>
      </c>
      <c r="G10" s="315"/>
    </row>
    <row r="11" spans="1:7" s="195" customFormat="1">
      <c r="A11" s="303"/>
      <c r="B11" s="303"/>
      <c r="C11" s="303"/>
      <c r="D11" s="303"/>
      <c r="E11" s="303"/>
      <c r="F11" s="177" t="s">
        <v>101</v>
      </c>
      <c r="G11" s="177" t="s">
        <v>9</v>
      </c>
    </row>
    <row r="12" spans="1:7" s="196" customFormat="1">
      <c r="A12" s="244">
        <v>1</v>
      </c>
      <c r="B12" s="245">
        <v>2</v>
      </c>
      <c r="C12" s="245">
        <v>3</v>
      </c>
      <c r="D12" s="245">
        <v>4</v>
      </c>
      <c r="E12" s="245">
        <v>5</v>
      </c>
      <c r="F12" s="246">
        <v>6</v>
      </c>
      <c r="G12" s="246">
        <v>7</v>
      </c>
    </row>
    <row r="13" spans="1:7" ht="13.5" thickBot="1">
      <c r="A13" s="297"/>
      <c r="B13" s="298"/>
      <c r="C13" s="298"/>
      <c r="D13" s="298"/>
      <c r="E13" s="298"/>
      <c r="F13" s="298"/>
      <c r="G13" s="298"/>
    </row>
    <row r="14" spans="1:7" s="188" customFormat="1" ht="13.5" customHeight="1" thickTop="1">
      <c r="A14" s="299" t="s">
        <v>311</v>
      </c>
      <c r="B14" s="300"/>
      <c r="C14" s="300"/>
      <c r="D14" s="300"/>
      <c r="E14" s="300"/>
      <c r="F14" s="300"/>
      <c r="G14" s="300"/>
    </row>
    <row r="15" spans="1:7" s="188" customFormat="1">
      <c r="A15" s="247"/>
      <c r="B15" s="248"/>
      <c r="C15" s="249" t="s">
        <v>85</v>
      </c>
      <c r="D15" s="250"/>
      <c r="E15" s="251"/>
      <c r="F15" s="251"/>
      <c r="G15" s="252"/>
    </row>
    <row r="16" spans="1:7" s="188" customFormat="1">
      <c r="A16" s="253" t="s">
        <v>0</v>
      </c>
      <c r="B16" s="254" t="s">
        <v>0</v>
      </c>
      <c r="C16" s="254" t="s">
        <v>86</v>
      </c>
      <c r="D16" s="255" t="s">
        <v>10</v>
      </c>
      <c r="E16" s="241">
        <v>4079.8101999999999</v>
      </c>
      <c r="F16" s="179"/>
      <c r="G16" s="180"/>
    </row>
    <row r="17" spans="1:7" s="188" customFormat="1" ht="12.75" customHeight="1">
      <c r="A17" s="253" t="s">
        <v>15</v>
      </c>
      <c r="B17" s="254" t="s">
        <v>11</v>
      </c>
      <c r="C17" s="254" t="s">
        <v>312</v>
      </c>
      <c r="D17" s="255" t="s">
        <v>10</v>
      </c>
      <c r="E17" s="241">
        <v>154.66300000000001</v>
      </c>
      <c r="F17" s="178"/>
      <c r="G17" s="180"/>
    </row>
    <row r="18" spans="1:7" s="188" customFormat="1" ht="12.75" customHeight="1">
      <c r="A18" s="256"/>
      <c r="B18" s="295" t="s">
        <v>87</v>
      </c>
      <c r="C18" s="296"/>
      <c r="D18" s="257" t="s">
        <v>2</v>
      </c>
      <c r="E18" s="258"/>
      <c r="F18" s="258"/>
      <c r="G18" s="181"/>
    </row>
    <row r="19" spans="1:7">
      <c r="A19" s="289"/>
      <c r="B19" s="290"/>
      <c r="C19" s="290"/>
      <c r="D19" s="290"/>
      <c r="E19" s="290"/>
      <c r="F19" s="290"/>
      <c r="G19" s="290"/>
    </row>
    <row r="20" spans="1:7">
      <c r="A20" s="247"/>
      <c r="B20" s="248"/>
      <c r="C20" s="249" t="s">
        <v>314</v>
      </c>
      <c r="D20" s="250"/>
      <c r="E20" s="251"/>
      <c r="F20" s="251"/>
      <c r="G20" s="252"/>
    </row>
    <row r="21" spans="1:7">
      <c r="A21" s="253" t="s">
        <v>11</v>
      </c>
      <c r="B21" s="254" t="s">
        <v>364</v>
      </c>
      <c r="C21" s="254" t="s">
        <v>365</v>
      </c>
      <c r="D21" s="255" t="s">
        <v>313</v>
      </c>
      <c r="E21" s="241">
        <v>14.7097</v>
      </c>
      <c r="F21" s="179"/>
      <c r="G21" s="180"/>
    </row>
    <row r="22" spans="1:7" ht="36">
      <c r="A22" s="253" t="s">
        <v>17</v>
      </c>
      <c r="B22" s="254" t="s">
        <v>1310</v>
      </c>
      <c r="C22" s="254" t="s">
        <v>2118</v>
      </c>
      <c r="D22" s="255" t="s">
        <v>313</v>
      </c>
      <c r="E22" s="241">
        <v>18.623899999999999</v>
      </c>
      <c r="F22" s="179"/>
      <c r="G22" s="180"/>
    </row>
    <row r="23" spans="1:7" ht="24">
      <c r="A23" s="253" t="s">
        <v>18</v>
      </c>
      <c r="B23" s="254" t="s">
        <v>523</v>
      </c>
      <c r="C23" s="254" t="s">
        <v>524</v>
      </c>
      <c r="D23" s="255" t="s">
        <v>313</v>
      </c>
      <c r="E23" s="241">
        <v>5.2241999999999997</v>
      </c>
      <c r="F23" s="179"/>
      <c r="G23" s="180"/>
    </row>
    <row r="24" spans="1:7">
      <c r="A24" s="253" t="s">
        <v>19</v>
      </c>
      <c r="B24" s="254" t="s">
        <v>529</v>
      </c>
      <c r="C24" s="254" t="s">
        <v>530</v>
      </c>
      <c r="D24" s="255" t="s">
        <v>313</v>
      </c>
      <c r="E24" s="241">
        <v>3.456</v>
      </c>
      <c r="F24" s="179"/>
      <c r="G24" s="180"/>
    </row>
    <row r="25" spans="1:7">
      <c r="A25" s="253" t="s">
        <v>20</v>
      </c>
      <c r="B25" s="254" t="s">
        <v>457</v>
      </c>
      <c r="C25" s="254" t="s">
        <v>458</v>
      </c>
      <c r="D25" s="255" t="s">
        <v>313</v>
      </c>
      <c r="E25" s="241">
        <v>113.1875</v>
      </c>
      <c r="F25" s="179"/>
      <c r="G25" s="180"/>
    </row>
    <row r="26" spans="1:7">
      <c r="A26" s="253" t="s">
        <v>21</v>
      </c>
      <c r="B26" s="254" t="s">
        <v>1844</v>
      </c>
      <c r="C26" s="254" t="s">
        <v>1845</v>
      </c>
      <c r="D26" s="255" t="s">
        <v>313</v>
      </c>
      <c r="E26" s="241">
        <v>188.2912</v>
      </c>
      <c r="F26" s="179"/>
      <c r="G26" s="180"/>
    </row>
    <row r="27" spans="1:7" ht="24">
      <c r="A27" s="253" t="s">
        <v>25</v>
      </c>
      <c r="B27" s="254" t="s">
        <v>393</v>
      </c>
      <c r="C27" s="254" t="s">
        <v>394</v>
      </c>
      <c r="D27" s="255" t="s">
        <v>313</v>
      </c>
      <c r="E27" s="241">
        <v>6.875</v>
      </c>
      <c r="F27" s="179"/>
      <c r="G27" s="180"/>
    </row>
    <row r="28" spans="1:7">
      <c r="A28" s="253" t="s">
        <v>26</v>
      </c>
      <c r="B28" s="254" t="s">
        <v>718</v>
      </c>
      <c r="C28" s="254" t="s">
        <v>719</v>
      </c>
      <c r="D28" s="255" t="s">
        <v>313</v>
      </c>
      <c r="E28" s="241">
        <v>20.8565</v>
      </c>
      <c r="F28" s="179"/>
      <c r="G28" s="180"/>
    </row>
    <row r="29" spans="1:7" ht="36">
      <c r="A29" s="253" t="s">
        <v>27</v>
      </c>
      <c r="B29" s="254" t="s">
        <v>1716</v>
      </c>
      <c r="C29" s="254" t="s">
        <v>368</v>
      </c>
      <c r="D29" s="255" t="s">
        <v>313</v>
      </c>
      <c r="E29" s="241">
        <v>5.5293000000000001</v>
      </c>
      <c r="F29" s="179"/>
      <c r="G29" s="180"/>
    </row>
    <row r="30" spans="1:7" ht="36">
      <c r="A30" s="253" t="s">
        <v>28</v>
      </c>
      <c r="B30" s="254" t="s">
        <v>380</v>
      </c>
      <c r="C30" s="254" t="s">
        <v>368</v>
      </c>
      <c r="D30" s="255" t="s">
        <v>313</v>
      </c>
      <c r="E30" s="241">
        <v>49.954999999999998</v>
      </c>
      <c r="F30" s="179"/>
      <c r="G30" s="180"/>
    </row>
    <row r="31" spans="1:7" ht="36">
      <c r="A31" s="253" t="s">
        <v>29</v>
      </c>
      <c r="B31" s="254" t="s">
        <v>532</v>
      </c>
      <c r="C31" s="254" t="s">
        <v>533</v>
      </c>
      <c r="D31" s="255" t="s">
        <v>313</v>
      </c>
      <c r="E31" s="241">
        <v>11.4734</v>
      </c>
      <c r="F31" s="179"/>
      <c r="G31" s="180"/>
    </row>
    <row r="32" spans="1:7" ht="24">
      <c r="A32" s="253" t="s">
        <v>32</v>
      </c>
      <c r="B32" s="254" t="s">
        <v>369</v>
      </c>
      <c r="C32" s="254" t="s">
        <v>370</v>
      </c>
      <c r="D32" s="255" t="s">
        <v>313</v>
      </c>
      <c r="E32" s="241">
        <v>0.87939199999999995</v>
      </c>
      <c r="F32" s="179"/>
      <c r="G32" s="180"/>
    </row>
    <row r="33" spans="1:7" ht="24">
      <c r="A33" s="253" t="s">
        <v>33</v>
      </c>
      <c r="B33" s="254" t="s">
        <v>381</v>
      </c>
      <c r="C33" s="254" t="s">
        <v>382</v>
      </c>
      <c r="D33" s="255" t="s">
        <v>313</v>
      </c>
      <c r="E33" s="241">
        <v>1.1646000000000001</v>
      </c>
      <c r="F33" s="179"/>
      <c r="G33" s="180"/>
    </row>
    <row r="34" spans="1:7">
      <c r="A34" s="253" t="s">
        <v>34</v>
      </c>
      <c r="B34" s="254" t="s">
        <v>580</v>
      </c>
      <c r="C34" s="254" t="s">
        <v>581</v>
      </c>
      <c r="D34" s="255" t="s">
        <v>313</v>
      </c>
      <c r="E34" s="241">
        <v>32.397599999999997</v>
      </c>
      <c r="F34" s="179"/>
      <c r="G34" s="180"/>
    </row>
    <row r="35" spans="1:7" ht="24">
      <c r="A35" s="253" t="s">
        <v>37</v>
      </c>
      <c r="B35" s="254" t="s">
        <v>1842</v>
      </c>
      <c r="C35" s="254" t="s">
        <v>1843</v>
      </c>
      <c r="D35" s="255" t="s">
        <v>313</v>
      </c>
      <c r="E35" s="241">
        <v>6.8989000000000003</v>
      </c>
      <c r="F35" s="179"/>
      <c r="G35" s="180"/>
    </row>
    <row r="36" spans="1:7" ht="24">
      <c r="A36" s="253" t="s">
        <v>40</v>
      </c>
      <c r="B36" s="254" t="s">
        <v>395</v>
      </c>
      <c r="C36" s="254" t="s">
        <v>396</v>
      </c>
      <c r="D36" s="255" t="s">
        <v>313</v>
      </c>
      <c r="E36" s="241">
        <v>6.875</v>
      </c>
      <c r="F36" s="179"/>
      <c r="G36" s="180"/>
    </row>
    <row r="37" spans="1:7">
      <c r="A37" s="253" t="s">
        <v>43</v>
      </c>
      <c r="B37" s="254" t="s">
        <v>844</v>
      </c>
      <c r="C37" s="254" t="s">
        <v>845</v>
      </c>
      <c r="D37" s="255" t="s">
        <v>313</v>
      </c>
      <c r="E37" s="241">
        <v>5.5022000000000002</v>
      </c>
      <c r="F37" s="179"/>
      <c r="G37" s="180"/>
    </row>
    <row r="38" spans="1:7" ht="36">
      <c r="A38" s="253" t="s">
        <v>84</v>
      </c>
      <c r="B38" s="254" t="s">
        <v>1737</v>
      </c>
      <c r="C38" s="254" t="s">
        <v>1738</v>
      </c>
      <c r="D38" s="255" t="s">
        <v>313</v>
      </c>
      <c r="E38" s="241">
        <v>110.2118</v>
      </c>
      <c r="F38" s="179"/>
      <c r="G38" s="180"/>
    </row>
    <row r="39" spans="1:7" ht="12.75" customHeight="1">
      <c r="A39" s="253" t="s">
        <v>328</v>
      </c>
      <c r="B39" s="254" t="s">
        <v>1940</v>
      </c>
      <c r="C39" s="254" t="s">
        <v>1941</v>
      </c>
      <c r="D39" s="255" t="s">
        <v>313</v>
      </c>
      <c r="E39" s="241">
        <v>19.504000000000001</v>
      </c>
      <c r="F39" s="179"/>
      <c r="G39" s="180"/>
    </row>
    <row r="40" spans="1:7">
      <c r="A40" s="253" t="s">
        <v>329</v>
      </c>
      <c r="B40" s="254" t="s">
        <v>765</v>
      </c>
      <c r="C40" s="254" t="s">
        <v>766</v>
      </c>
      <c r="D40" s="255" t="s">
        <v>313</v>
      </c>
      <c r="E40" s="241">
        <v>27.5444</v>
      </c>
      <c r="F40" s="179"/>
      <c r="G40" s="180"/>
    </row>
    <row r="41" spans="1:7" ht="12.75" customHeight="1">
      <c r="A41" s="253" t="s">
        <v>330</v>
      </c>
      <c r="B41" s="254" t="s">
        <v>954</v>
      </c>
      <c r="C41" s="254" t="s">
        <v>955</v>
      </c>
      <c r="D41" s="255" t="s">
        <v>313</v>
      </c>
      <c r="E41" s="241">
        <v>0.54417000000000004</v>
      </c>
      <c r="F41" s="179"/>
      <c r="G41" s="180"/>
    </row>
    <row r="42" spans="1:7" ht="12.75" customHeight="1">
      <c r="A42" s="253" t="s">
        <v>331</v>
      </c>
      <c r="B42" s="254" t="s">
        <v>519</v>
      </c>
      <c r="C42" s="254" t="s">
        <v>520</v>
      </c>
      <c r="D42" s="255" t="s">
        <v>313</v>
      </c>
      <c r="E42" s="241">
        <v>0.75680000000000003</v>
      </c>
      <c r="F42" s="179"/>
      <c r="G42" s="180"/>
    </row>
    <row r="43" spans="1:7" ht="12.75" customHeight="1">
      <c r="A43" s="253" t="s">
        <v>332</v>
      </c>
      <c r="B43" s="254" t="s">
        <v>768</v>
      </c>
      <c r="C43" s="254" t="s">
        <v>769</v>
      </c>
      <c r="D43" s="255" t="s">
        <v>313</v>
      </c>
      <c r="E43" s="241">
        <v>12.058199999999999</v>
      </c>
      <c r="F43" s="179"/>
      <c r="G43" s="180"/>
    </row>
    <row r="44" spans="1:7" ht="12.75" customHeight="1">
      <c r="A44" s="253" t="s">
        <v>333</v>
      </c>
      <c r="B44" s="254" t="s">
        <v>1747</v>
      </c>
      <c r="C44" s="254" t="s">
        <v>1748</v>
      </c>
      <c r="D44" s="255" t="s">
        <v>313</v>
      </c>
      <c r="E44" s="241">
        <v>4.3814000000000002</v>
      </c>
      <c r="F44" s="179"/>
      <c r="G44" s="180"/>
    </row>
    <row r="45" spans="1:7" ht="12.75" customHeight="1">
      <c r="A45" s="253" t="s">
        <v>334</v>
      </c>
      <c r="B45" s="254" t="s">
        <v>727</v>
      </c>
      <c r="C45" s="254" t="s">
        <v>728</v>
      </c>
      <c r="D45" s="255" t="s">
        <v>313</v>
      </c>
      <c r="E45" s="241">
        <v>14.2658</v>
      </c>
      <c r="F45" s="179"/>
      <c r="G45" s="180"/>
    </row>
    <row r="46" spans="1:7">
      <c r="A46" s="253" t="s">
        <v>335</v>
      </c>
      <c r="B46" s="254" t="s">
        <v>318</v>
      </c>
      <c r="C46" s="254" t="s">
        <v>316</v>
      </c>
      <c r="D46" s="255" t="s">
        <v>313</v>
      </c>
      <c r="E46" s="241">
        <v>2.1486000000000001</v>
      </c>
      <c r="F46" s="179"/>
      <c r="G46" s="180"/>
    </row>
    <row r="47" spans="1:7">
      <c r="A47" s="253" t="s">
        <v>336</v>
      </c>
      <c r="B47" s="254" t="s">
        <v>317</v>
      </c>
      <c r="C47" s="254" t="s">
        <v>316</v>
      </c>
      <c r="D47" s="255" t="s">
        <v>313</v>
      </c>
      <c r="E47" s="241">
        <v>8.8670000000000009</v>
      </c>
      <c r="F47" s="179"/>
      <c r="G47" s="180"/>
    </row>
    <row r="48" spans="1:7">
      <c r="A48" s="253" t="s">
        <v>337</v>
      </c>
      <c r="B48" s="254" t="s">
        <v>385</v>
      </c>
      <c r="C48" s="254" t="s">
        <v>386</v>
      </c>
      <c r="D48" s="255" t="s">
        <v>313</v>
      </c>
      <c r="E48" s="241">
        <v>1.1646000000000001</v>
      </c>
      <c r="F48" s="179"/>
      <c r="G48" s="180"/>
    </row>
    <row r="49" spans="1:7" ht="12.75" customHeight="1">
      <c r="A49" s="253" t="s">
        <v>338</v>
      </c>
      <c r="B49" s="254" t="s">
        <v>371</v>
      </c>
      <c r="C49" s="254" t="s">
        <v>372</v>
      </c>
      <c r="D49" s="255" t="s">
        <v>313</v>
      </c>
      <c r="E49" s="241">
        <v>0.34750799999999998</v>
      </c>
      <c r="F49" s="179"/>
      <c r="G49" s="180"/>
    </row>
    <row r="50" spans="1:7" ht="12.75" customHeight="1">
      <c r="A50" s="256"/>
      <c r="B50" s="295" t="s">
        <v>315</v>
      </c>
      <c r="C50" s="296"/>
      <c r="D50" s="257" t="s">
        <v>2</v>
      </c>
      <c r="E50" s="258"/>
      <c r="F50" s="258"/>
      <c r="G50" s="181"/>
    </row>
    <row r="51" spans="1:7">
      <c r="A51" s="289"/>
      <c r="B51" s="290"/>
      <c r="C51" s="290"/>
      <c r="D51" s="290"/>
      <c r="E51" s="290"/>
      <c r="F51" s="290"/>
      <c r="G51" s="290"/>
    </row>
    <row r="52" spans="1:7">
      <c r="A52" s="247"/>
      <c r="B52" s="248"/>
      <c r="C52" s="249" t="s">
        <v>88</v>
      </c>
      <c r="D52" s="250"/>
      <c r="E52" s="251"/>
      <c r="F52" s="251"/>
      <c r="G52" s="252"/>
    </row>
    <row r="53" spans="1:7" ht="12.75" customHeight="1">
      <c r="A53" s="186">
        <v>32</v>
      </c>
      <c r="B53" s="254" t="s">
        <v>601</v>
      </c>
      <c r="C53" s="254" t="s">
        <v>602</v>
      </c>
      <c r="D53" s="255" t="s">
        <v>16</v>
      </c>
      <c r="E53" s="241">
        <v>7.3440000000000003</v>
      </c>
      <c r="F53" s="179"/>
      <c r="G53" s="180"/>
    </row>
    <row r="54" spans="1:7" ht="12.75" customHeight="1">
      <c r="A54" s="186">
        <v>33</v>
      </c>
      <c r="B54" s="254" t="s">
        <v>22</v>
      </c>
      <c r="C54" s="254" t="s">
        <v>23</v>
      </c>
      <c r="D54" s="255" t="s">
        <v>16</v>
      </c>
      <c r="E54" s="241">
        <v>64.668999999999997</v>
      </c>
      <c r="F54" s="179"/>
      <c r="G54" s="180"/>
    </row>
    <row r="55" spans="1:7" ht="24">
      <c r="A55" s="186">
        <v>34</v>
      </c>
      <c r="B55" s="254" t="s">
        <v>1846</v>
      </c>
      <c r="C55" s="254" t="s">
        <v>1847</v>
      </c>
      <c r="D55" s="255" t="s">
        <v>16</v>
      </c>
      <c r="E55" s="241">
        <v>2.7026999999999999E-2</v>
      </c>
      <c r="F55" s="179"/>
      <c r="G55" s="180"/>
    </row>
    <row r="56" spans="1:7" ht="12.75" customHeight="1">
      <c r="A56" s="186">
        <v>35</v>
      </c>
      <c r="B56" s="254" t="s">
        <v>1942</v>
      </c>
      <c r="C56" s="254" t="s">
        <v>1943</v>
      </c>
      <c r="D56" s="255" t="s">
        <v>160</v>
      </c>
      <c r="E56" s="241">
        <v>6</v>
      </c>
      <c r="F56" s="179"/>
      <c r="G56" s="180"/>
    </row>
    <row r="57" spans="1:7">
      <c r="A57" s="186">
        <v>36</v>
      </c>
      <c r="B57" s="254" t="s">
        <v>970</v>
      </c>
      <c r="C57" s="254" t="s">
        <v>971</v>
      </c>
      <c r="D57" s="255" t="s">
        <v>36</v>
      </c>
      <c r="E57" s="241">
        <v>1560</v>
      </c>
      <c r="F57" s="179"/>
      <c r="G57" s="180"/>
    </row>
    <row r="58" spans="1:7" ht="24">
      <c r="A58" s="186">
        <v>37</v>
      </c>
      <c r="B58" s="254" t="s">
        <v>1038</v>
      </c>
      <c r="C58" s="254" t="s">
        <v>1039</v>
      </c>
      <c r="D58" s="255" t="s">
        <v>35</v>
      </c>
      <c r="E58" s="241">
        <v>3.8807999999999998</v>
      </c>
      <c r="F58" s="179"/>
      <c r="G58" s="180"/>
    </row>
    <row r="59" spans="1:7">
      <c r="A59" s="186">
        <v>38</v>
      </c>
      <c r="B59" s="254" t="s">
        <v>1848</v>
      </c>
      <c r="C59" s="254" t="s">
        <v>1849</v>
      </c>
      <c r="D59" s="255" t="s">
        <v>35</v>
      </c>
      <c r="E59" s="241">
        <v>61.128</v>
      </c>
      <c r="F59" s="179"/>
      <c r="G59" s="180"/>
    </row>
    <row r="60" spans="1:7">
      <c r="A60" s="186">
        <v>39</v>
      </c>
      <c r="B60" s="254" t="s">
        <v>772</v>
      </c>
      <c r="C60" s="254" t="s">
        <v>773</v>
      </c>
      <c r="D60" s="255" t="s">
        <v>14</v>
      </c>
      <c r="E60" s="241">
        <v>2.2967999999999999E-2</v>
      </c>
      <c r="F60" s="179"/>
      <c r="G60" s="180"/>
    </row>
    <row r="61" spans="1:7">
      <c r="A61" s="186">
        <v>40</v>
      </c>
      <c r="B61" s="254" t="s">
        <v>110</v>
      </c>
      <c r="C61" s="254" t="s">
        <v>111</v>
      </c>
      <c r="D61" s="255" t="s">
        <v>31</v>
      </c>
      <c r="E61" s="241">
        <v>1.1873</v>
      </c>
      <c r="F61" s="179"/>
      <c r="G61" s="180"/>
    </row>
    <row r="62" spans="1:7">
      <c r="A62" s="186">
        <v>41</v>
      </c>
      <c r="B62" s="254" t="s">
        <v>775</v>
      </c>
      <c r="C62" s="254" t="s">
        <v>776</v>
      </c>
      <c r="D62" s="255" t="s">
        <v>14</v>
      </c>
      <c r="E62" s="241">
        <v>0.48347600000000002</v>
      </c>
      <c r="F62" s="179"/>
      <c r="G62" s="180"/>
    </row>
    <row r="63" spans="1:7">
      <c r="A63" s="186">
        <v>42</v>
      </c>
      <c r="B63" s="254" t="s">
        <v>778</v>
      </c>
      <c r="C63" s="254" t="s">
        <v>779</v>
      </c>
      <c r="D63" s="255" t="s">
        <v>14</v>
      </c>
      <c r="E63" s="241">
        <v>8.7277999999999994E-2</v>
      </c>
      <c r="F63" s="179"/>
      <c r="G63" s="180"/>
    </row>
    <row r="64" spans="1:7" ht="24">
      <c r="A64" s="186">
        <v>43</v>
      </c>
      <c r="B64" s="254" t="s">
        <v>1850</v>
      </c>
      <c r="C64" s="254" t="s">
        <v>1851</v>
      </c>
      <c r="D64" s="255" t="s">
        <v>14</v>
      </c>
      <c r="E64" s="241">
        <v>6.0749999999999997E-3</v>
      </c>
      <c r="F64" s="179"/>
      <c r="G64" s="180"/>
    </row>
    <row r="65" spans="1:7">
      <c r="A65" s="186">
        <v>44</v>
      </c>
      <c r="B65" s="254" t="s">
        <v>1274</v>
      </c>
      <c r="C65" s="254" t="s">
        <v>1275</v>
      </c>
      <c r="D65" s="255" t="s">
        <v>14</v>
      </c>
      <c r="E65" s="241">
        <v>1.408E-3</v>
      </c>
      <c r="F65" s="179"/>
      <c r="G65" s="180"/>
    </row>
    <row r="66" spans="1:7" ht="24">
      <c r="A66" s="186">
        <v>45</v>
      </c>
      <c r="B66" s="254" t="s">
        <v>1852</v>
      </c>
      <c r="C66" s="254" t="s">
        <v>1853</v>
      </c>
      <c r="D66" s="255" t="s">
        <v>14</v>
      </c>
      <c r="E66" s="241">
        <v>8.5500000000000003E-3</v>
      </c>
      <c r="F66" s="179"/>
      <c r="G66" s="180"/>
    </row>
    <row r="67" spans="1:7">
      <c r="A67" s="186">
        <v>46</v>
      </c>
      <c r="B67" s="254" t="s">
        <v>1065</v>
      </c>
      <c r="C67" s="254" t="s">
        <v>1066</v>
      </c>
      <c r="D67" s="255" t="s">
        <v>14</v>
      </c>
      <c r="E67" s="241">
        <v>2.4729999999999999E-3</v>
      </c>
      <c r="F67" s="179"/>
      <c r="G67" s="180"/>
    </row>
    <row r="68" spans="1:7" ht="12.75" customHeight="1">
      <c r="A68" s="186">
        <v>47</v>
      </c>
      <c r="B68" s="254" t="s">
        <v>38</v>
      </c>
      <c r="C68" s="254" t="s">
        <v>39</v>
      </c>
      <c r="D68" s="255" t="s">
        <v>14</v>
      </c>
      <c r="E68" s="241">
        <v>2.052E-3</v>
      </c>
      <c r="F68" s="179"/>
      <c r="G68" s="180"/>
    </row>
    <row r="69" spans="1:7">
      <c r="A69" s="186">
        <v>48</v>
      </c>
      <c r="B69" s="254" t="s">
        <v>1183</v>
      </c>
      <c r="C69" s="254" t="s">
        <v>189</v>
      </c>
      <c r="D69" s="255" t="s">
        <v>203</v>
      </c>
      <c r="E69" s="241">
        <v>1.8768</v>
      </c>
      <c r="F69" s="179"/>
      <c r="G69" s="180"/>
    </row>
    <row r="70" spans="1:7">
      <c r="A70" s="186">
        <v>49</v>
      </c>
      <c r="B70" s="254" t="s">
        <v>1944</v>
      </c>
      <c r="C70" s="254" t="s">
        <v>1945</v>
      </c>
      <c r="D70" s="255" t="s">
        <v>862</v>
      </c>
      <c r="E70" s="241">
        <v>11</v>
      </c>
      <c r="F70" s="179"/>
      <c r="G70" s="180"/>
    </row>
    <row r="71" spans="1:7">
      <c r="A71" s="186">
        <v>50</v>
      </c>
      <c r="B71" s="254" t="s">
        <v>387</v>
      </c>
      <c r="C71" s="254" t="s">
        <v>388</v>
      </c>
      <c r="D71" s="255" t="s">
        <v>31</v>
      </c>
      <c r="E71" s="241">
        <v>0.45</v>
      </c>
      <c r="F71" s="179"/>
      <c r="G71" s="180"/>
    </row>
    <row r="72" spans="1:7">
      <c r="A72" s="186">
        <v>51</v>
      </c>
      <c r="B72" s="254" t="s">
        <v>1211</v>
      </c>
      <c r="C72" s="254" t="s">
        <v>1212</v>
      </c>
      <c r="D72" s="255" t="s">
        <v>14</v>
      </c>
      <c r="E72" s="241">
        <v>5.2209999999999999E-3</v>
      </c>
      <c r="F72" s="179"/>
      <c r="G72" s="180"/>
    </row>
    <row r="73" spans="1:7">
      <c r="A73" s="186">
        <v>52</v>
      </c>
      <c r="B73" s="254" t="s">
        <v>1816</v>
      </c>
      <c r="C73" s="254" t="s">
        <v>1817</v>
      </c>
      <c r="D73" s="255" t="s">
        <v>30</v>
      </c>
      <c r="E73" s="241">
        <v>117.13679999999999</v>
      </c>
      <c r="F73" s="179"/>
      <c r="G73" s="180"/>
    </row>
    <row r="74" spans="1:7" ht="24">
      <c r="A74" s="186">
        <v>53</v>
      </c>
      <c r="B74" s="254" t="s">
        <v>114</v>
      </c>
      <c r="C74" s="254" t="s">
        <v>115</v>
      </c>
      <c r="D74" s="255" t="s">
        <v>14</v>
      </c>
      <c r="E74" s="241">
        <v>7.6999999999999996E-4</v>
      </c>
      <c r="F74" s="179"/>
      <c r="G74" s="180"/>
    </row>
    <row r="75" spans="1:7">
      <c r="A75" s="186">
        <v>54</v>
      </c>
      <c r="B75" s="254" t="s">
        <v>91</v>
      </c>
      <c r="C75" s="254" t="s">
        <v>92</v>
      </c>
      <c r="D75" s="255" t="s">
        <v>14</v>
      </c>
      <c r="E75" s="241">
        <v>0.27816999999999997</v>
      </c>
      <c r="F75" s="179"/>
      <c r="G75" s="180"/>
    </row>
    <row r="76" spans="1:7">
      <c r="A76" s="186">
        <v>55</v>
      </c>
      <c r="B76" s="254" t="s">
        <v>397</v>
      </c>
      <c r="C76" s="254" t="s">
        <v>398</v>
      </c>
      <c r="D76" s="255" t="s">
        <v>14</v>
      </c>
      <c r="E76" s="241">
        <v>1.8E-3</v>
      </c>
      <c r="F76" s="179"/>
      <c r="G76" s="180"/>
    </row>
    <row r="77" spans="1:7">
      <c r="A77" s="186">
        <v>56</v>
      </c>
      <c r="B77" s="254" t="s">
        <v>2054</v>
      </c>
      <c r="C77" s="254" t="s">
        <v>2055</v>
      </c>
      <c r="D77" s="255" t="s">
        <v>14</v>
      </c>
      <c r="E77" s="241">
        <v>1.4603E-2</v>
      </c>
      <c r="F77" s="179"/>
      <c r="G77" s="180"/>
    </row>
    <row r="78" spans="1:7">
      <c r="A78" s="186">
        <v>57</v>
      </c>
      <c r="B78" s="254" t="s">
        <v>1040</v>
      </c>
      <c r="C78" s="254" t="s">
        <v>1041</v>
      </c>
      <c r="D78" s="255" t="s">
        <v>36</v>
      </c>
      <c r="E78" s="241">
        <v>31.340399999999999</v>
      </c>
      <c r="F78" s="179"/>
      <c r="G78" s="180"/>
    </row>
    <row r="79" spans="1:7">
      <c r="A79" s="186">
        <v>58</v>
      </c>
      <c r="B79" s="254" t="s">
        <v>781</v>
      </c>
      <c r="C79" s="254" t="s">
        <v>782</v>
      </c>
      <c r="D79" s="255" t="s">
        <v>14</v>
      </c>
      <c r="E79" s="241">
        <v>0.17455699999999999</v>
      </c>
      <c r="F79" s="179"/>
      <c r="G79" s="180"/>
    </row>
    <row r="80" spans="1:7" ht="12.75" customHeight="1">
      <c r="A80" s="186">
        <v>59</v>
      </c>
      <c r="B80" s="254" t="s">
        <v>1946</v>
      </c>
      <c r="C80" s="254" t="s">
        <v>1947</v>
      </c>
      <c r="D80" s="255" t="s">
        <v>31</v>
      </c>
      <c r="E80" s="241">
        <v>6.6</v>
      </c>
      <c r="F80" s="179"/>
      <c r="G80" s="180"/>
    </row>
    <row r="81" spans="1:7">
      <c r="A81" s="186">
        <v>60</v>
      </c>
      <c r="B81" s="254" t="s">
        <v>118</v>
      </c>
      <c r="C81" s="254" t="s">
        <v>119</v>
      </c>
      <c r="D81" s="255" t="s">
        <v>14</v>
      </c>
      <c r="E81" s="241">
        <v>3.3E-4</v>
      </c>
      <c r="F81" s="179"/>
      <c r="G81" s="180"/>
    </row>
    <row r="82" spans="1:7" ht="24">
      <c r="A82" s="186">
        <v>61</v>
      </c>
      <c r="B82" s="254" t="s">
        <v>2056</v>
      </c>
      <c r="C82" s="254" t="s">
        <v>2057</v>
      </c>
      <c r="D82" s="255" t="s">
        <v>14</v>
      </c>
      <c r="E82" s="241">
        <v>2.2001E-2</v>
      </c>
      <c r="F82" s="179"/>
      <c r="G82" s="180"/>
    </row>
    <row r="83" spans="1:7">
      <c r="A83" s="186">
        <v>62</v>
      </c>
      <c r="B83" s="254" t="s">
        <v>832</v>
      </c>
      <c r="C83" s="254" t="s">
        <v>833</v>
      </c>
      <c r="D83" s="255" t="s">
        <v>14</v>
      </c>
      <c r="E83" s="241">
        <v>0.13156999999999999</v>
      </c>
      <c r="F83" s="179"/>
      <c r="G83" s="180"/>
    </row>
    <row r="84" spans="1:7" ht="24">
      <c r="A84" s="186">
        <v>63</v>
      </c>
      <c r="B84" s="254" t="s">
        <v>1948</v>
      </c>
      <c r="C84" s="254" t="s">
        <v>1949</v>
      </c>
      <c r="D84" s="255" t="s">
        <v>14</v>
      </c>
      <c r="E84" s="241">
        <v>8.0000000000000007E-5</v>
      </c>
      <c r="F84" s="179"/>
      <c r="G84" s="180"/>
    </row>
    <row r="85" spans="1:7">
      <c r="A85" s="186">
        <v>64</v>
      </c>
      <c r="B85" s="254" t="s">
        <v>93</v>
      </c>
      <c r="C85" s="254" t="s">
        <v>94</v>
      </c>
      <c r="D85" s="255" t="s">
        <v>14</v>
      </c>
      <c r="E85" s="241">
        <v>2.2138999999999999E-2</v>
      </c>
      <c r="F85" s="179"/>
      <c r="G85" s="180"/>
    </row>
    <row r="86" spans="1:7">
      <c r="A86" s="186">
        <v>65</v>
      </c>
      <c r="B86" s="254" t="s">
        <v>1007</v>
      </c>
      <c r="C86" s="254" t="s">
        <v>1008</v>
      </c>
      <c r="D86" s="255" t="s">
        <v>14</v>
      </c>
      <c r="E86" s="241">
        <v>0.19486899999999999</v>
      </c>
      <c r="F86" s="179"/>
      <c r="G86" s="180"/>
    </row>
    <row r="87" spans="1:7">
      <c r="A87" s="186">
        <v>66</v>
      </c>
      <c r="B87" s="254" t="s">
        <v>1749</v>
      </c>
      <c r="C87" s="254" t="s">
        <v>1750</v>
      </c>
      <c r="D87" s="255" t="s">
        <v>14</v>
      </c>
      <c r="E87" s="241">
        <v>1.2639</v>
      </c>
      <c r="F87" s="179"/>
      <c r="G87" s="180"/>
    </row>
    <row r="88" spans="1:7" ht="24">
      <c r="A88" s="186">
        <v>67</v>
      </c>
      <c r="B88" s="254" t="s">
        <v>1854</v>
      </c>
      <c r="C88" s="254" t="s">
        <v>1855</v>
      </c>
      <c r="D88" s="255" t="s">
        <v>30</v>
      </c>
      <c r="E88" s="241">
        <v>34.7226</v>
      </c>
      <c r="F88" s="179"/>
      <c r="G88" s="180"/>
    </row>
    <row r="89" spans="1:7" ht="24">
      <c r="A89" s="186">
        <v>68</v>
      </c>
      <c r="B89" s="254" t="s">
        <v>1113</v>
      </c>
      <c r="C89" s="254" t="s">
        <v>1114</v>
      </c>
      <c r="D89" s="255" t="s">
        <v>30</v>
      </c>
      <c r="E89" s="241">
        <v>22.9086</v>
      </c>
      <c r="F89" s="179"/>
      <c r="G89" s="180"/>
    </row>
    <row r="90" spans="1:7" ht="36">
      <c r="A90" s="186">
        <v>69</v>
      </c>
      <c r="B90" s="254" t="s">
        <v>1856</v>
      </c>
      <c r="C90" s="254" t="s">
        <v>2179</v>
      </c>
      <c r="D90" s="255" t="s">
        <v>30</v>
      </c>
      <c r="E90" s="241">
        <v>986.4375</v>
      </c>
      <c r="F90" s="179"/>
      <c r="G90" s="180"/>
    </row>
    <row r="91" spans="1:7" s="243" customFormat="1" ht="36">
      <c r="A91" s="186">
        <v>70</v>
      </c>
      <c r="B91" s="254" t="s">
        <v>1856</v>
      </c>
      <c r="C91" s="254" t="s">
        <v>2180</v>
      </c>
      <c r="D91" s="255" t="s">
        <v>30</v>
      </c>
      <c r="E91" s="241">
        <v>986.4375</v>
      </c>
      <c r="F91" s="179"/>
      <c r="G91" s="180"/>
    </row>
    <row r="92" spans="1:7" ht="24">
      <c r="A92" s="186">
        <v>71</v>
      </c>
      <c r="B92" s="254" t="s">
        <v>835</v>
      </c>
      <c r="C92" s="254" t="s">
        <v>836</v>
      </c>
      <c r="D92" s="255" t="s">
        <v>30</v>
      </c>
      <c r="E92" s="241">
        <v>268.40280000000001</v>
      </c>
      <c r="F92" s="179"/>
      <c r="G92" s="180"/>
    </row>
    <row r="93" spans="1:7">
      <c r="A93" s="186">
        <v>72</v>
      </c>
      <c r="B93" s="254" t="s">
        <v>2114</v>
      </c>
      <c r="C93" s="254" t="s">
        <v>2115</v>
      </c>
      <c r="D93" s="255" t="s">
        <v>31</v>
      </c>
      <c r="E93" s="241">
        <v>5.665</v>
      </c>
      <c r="F93" s="179"/>
      <c r="G93" s="180"/>
    </row>
    <row r="94" spans="1:7">
      <c r="A94" s="186">
        <v>73</v>
      </c>
      <c r="B94" s="254" t="s">
        <v>1857</v>
      </c>
      <c r="C94" s="254" t="s">
        <v>1858</v>
      </c>
      <c r="D94" s="255" t="s">
        <v>14</v>
      </c>
      <c r="E94" s="241">
        <v>1.9729000000000001</v>
      </c>
      <c r="F94" s="179"/>
      <c r="G94" s="180"/>
    </row>
    <row r="95" spans="1:7">
      <c r="A95" s="186">
        <v>74</v>
      </c>
      <c r="B95" s="254" t="s">
        <v>452</v>
      </c>
      <c r="C95" s="254" t="s">
        <v>453</v>
      </c>
      <c r="D95" s="255" t="s">
        <v>14</v>
      </c>
      <c r="E95" s="241">
        <v>3.96E-3</v>
      </c>
      <c r="F95" s="179"/>
      <c r="G95" s="180"/>
    </row>
    <row r="96" spans="1:7">
      <c r="A96" s="186">
        <v>75</v>
      </c>
      <c r="B96" s="254" t="s">
        <v>1164</v>
      </c>
      <c r="C96" s="254" t="s">
        <v>1165</v>
      </c>
      <c r="D96" s="255" t="s">
        <v>14</v>
      </c>
      <c r="E96" s="241">
        <v>0.20472499999999999</v>
      </c>
      <c r="F96" s="179"/>
      <c r="G96" s="180"/>
    </row>
    <row r="97" spans="1:7" ht="24">
      <c r="A97" s="186">
        <v>76</v>
      </c>
      <c r="B97" s="254" t="s">
        <v>1167</v>
      </c>
      <c r="C97" s="254" t="s">
        <v>1168</v>
      </c>
      <c r="D97" s="255" t="s">
        <v>14</v>
      </c>
      <c r="E97" s="241">
        <v>6.4429999999999999E-3</v>
      </c>
      <c r="F97" s="179"/>
      <c r="G97" s="180"/>
    </row>
    <row r="98" spans="1:7" ht="24">
      <c r="A98" s="186">
        <v>77</v>
      </c>
      <c r="B98" s="254" t="s">
        <v>1950</v>
      </c>
      <c r="C98" s="254" t="s">
        <v>1951</v>
      </c>
      <c r="D98" s="255" t="s">
        <v>14</v>
      </c>
      <c r="E98" s="241">
        <v>5.5000000000000003E-4</v>
      </c>
      <c r="F98" s="179"/>
      <c r="G98" s="180"/>
    </row>
    <row r="99" spans="1:7" ht="24">
      <c r="A99" s="186">
        <v>78</v>
      </c>
      <c r="B99" s="254" t="s">
        <v>399</v>
      </c>
      <c r="C99" s="254" t="s">
        <v>400</v>
      </c>
      <c r="D99" s="255" t="s">
        <v>14</v>
      </c>
      <c r="E99" s="241">
        <v>2.5000000000000001E-4</v>
      </c>
      <c r="F99" s="179"/>
      <c r="G99" s="180"/>
    </row>
    <row r="100" spans="1:7" ht="24">
      <c r="A100" s="186">
        <v>79</v>
      </c>
      <c r="B100" s="254" t="s">
        <v>1952</v>
      </c>
      <c r="C100" s="254" t="s">
        <v>1953</v>
      </c>
      <c r="D100" s="255" t="s">
        <v>31</v>
      </c>
      <c r="E100" s="241">
        <v>5.08</v>
      </c>
      <c r="F100" s="179"/>
      <c r="G100" s="180"/>
    </row>
    <row r="101" spans="1:7">
      <c r="A101" s="186">
        <v>80</v>
      </c>
      <c r="B101" s="254" t="s">
        <v>1954</v>
      </c>
      <c r="C101" s="254" t="s">
        <v>1955</v>
      </c>
      <c r="D101" s="255" t="s">
        <v>14</v>
      </c>
      <c r="E101" s="241">
        <v>1.1000000000000001E-3</v>
      </c>
      <c r="F101" s="179"/>
      <c r="G101" s="180"/>
    </row>
    <row r="102" spans="1:7">
      <c r="A102" s="186">
        <v>81</v>
      </c>
      <c r="B102" s="254" t="s">
        <v>401</v>
      </c>
      <c r="C102" s="254" t="s">
        <v>402</v>
      </c>
      <c r="D102" s="255" t="s">
        <v>14</v>
      </c>
      <c r="E102" s="241">
        <v>2.7500000000000002E-4</v>
      </c>
      <c r="F102" s="179"/>
      <c r="G102" s="180"/>
    </row>
    <row r="103" spans="1:7">
      <c r="A103" s="186">
        <v>82</v>
      </c>
      <c r="B103" s="254" t="s">
        <v>1757</v>
      </c>
      <c r="C103" s="254" t="s">
        <v>1758</v>
      </c>
      <c r="D103" s="255" t="s">
        <v>16</v>
      </c>
      <c r="E103" s="241">
        <v>0.40565400000000001</v>
      </c>
      <c r="F103" s="179"/>
      <c r="G103" s="180"/>
    </row>
    <row r="104" spans="1:7">
      <c r="A104" s="186">
        <v>83</v>
      </c>
      <c r="B104" s="254" t="s">
        <v>933</v>
      </c>
      <c r="C104" s="254" t="s">
        <v>934</v>
      </c>
      <c r="D104" s="255" t="s">
        <v>16</v>
      </c>
      <c r="E104" s="241">
        <v>3.5141</v>
      </c>
      <c r="F104" s="179"/>
      <c r="G104" s="180"/>
    </row>
    <row r="105" spans="1:7" ht="36">
      <c r="A105" s="186">
        <v>84</v>
      </c>
      <c r="B105" s="254" t="s">
        <v>2058</v>
      </c>
      <c r="C105" s="254" t="s">
        <v>2059</v>
      </c>
      <c r="D105" s="255" t="s">
        <v>16</v>
      </c>
      <c r="E105" s="241">
        <v>4.6730000000000001E-3</v>
      </c>
      <c r="F105" s="179"/>
      <c r="G105" s="180"/>
    </row>
    <row r="106" spans="1:7">
      <c r="A106" s="186">
        <v>85</v>
      </c>
      <c r="B106" s="254" t="s">
        <v>540</v>
      </c>
      <c r="C106" s="254" t="s">
        <v>541</v>
      </c>
      <c r="D106" s="255" t="s">
        <v>30</v>
      </c>
      <c r="E106" s="241">
        <v>18</v>
      </c>
      <c r="F106" s="179"/>
      <c r="G106" s="180"/>
    </row>
    <row r="107" spans="1:7">
      <c r="A107" s="186">
        <v>86</v>
      </c>
      <c r="B107" s="254" t="s">
        <v>403</v>
      </c>
      <c r="C107" s="254" t="s">
        <v>404</v>
      </c>
      <c r="D107" s="255" t="s">
        <v>14</v>
      </c>
      <c r="E107" s="241">
        <v>1.5499999999999999E-3</v>
      </c>
      <c r="F107" s="179"/>
      <c r="G107" s="180"/>
    </row>
    <row r="108" spans="1:7" ht="24">
      <c r="A108" s="186">
        <v>87</v>
      </c>
      <c r="B108" s="254" t="s">
        <v>41</v>
      </c>
      <c r="C108" s="254" t="s">
        <v>42</v>
      </c>
      <c r="D108" s="255" t="s">
        <v>30</v>
      </c>
      <c r="E108" s="241">
        <v>7.8244999999999996</v>
      </c>
      <c r="F108" s="179"/>
      <c r="G108" s="180"/>
    </row>
    <row r="109" spans="1:7">
      <c r="A109" s="186">
        <v>88</v>
      </c>
      <c r="B109" s="254" t="s">
        <v>146</v>
      </c>
      <c r="C109" s="254" t="s">
        <v>147</v>
      </c>
      <c r="D109" s="255" t="s">
        <v>31</v>
      </c>
      <c r="E109" s="241">
        <v>0.55000000000000004</v>
      </c>
      <c r="F109" s="179"/>
      <c r="G109" s="180"/>
    </row>
    <row r="110" spans="1:7" ht="24">
      <c r="A110" s="186">
        <v>89</v>
      </c>
      <c r="B110" s="254" t="s">
        <v>563</v>
      </c>
      <c r="C110" s="254" t="s">
        <v>564</v>
      </c>
      <c r="D110" s="255" t="s">
        <v>16</v>
      </c>
      <c r="E110" s="241">
        <v>2.0591999999999999E-2</v>
      </c>
      <c r="F110" s="179"/>
      <c r="G110" s="180"/>
    </row>
    <row r="111" spans="1:7">
      <c r="A111" s="186">
        <v>90</v>
      </c>
      <c r="B111" s="254" t="s">
        <v>1859</v>
      </c>
      <c r="C111" s="254" t="s">
        <v>1860</v>
      </c>
      <c r="D111" s="255" t="s">
        <v>31</v>
      </c>
      <c r="E111" s="241">
        <v>27.799199999999999</v>
      </c>
      <c r="F111" s="179"/>
      <c r="G111" s="180"/>
    </row>
    <row r="112" spans="1:7">
      <c r="A112" s="186">
        <v>91</v>
      </c>
      <c r="B112" s="254" t="s">
        <v>1861</v>
      </c>
      <c r="C112" s="254" t="s">
        <v>1862</v>
      </c>
      <c r="D112" s="255" t="s">
        <v>31</v>
      </c>
      <c r="E112" s="241">
        <v>9.6524999999999999</v>
      </c>
      <c r="F112" s="179"/>
      <c r="G112" s="180"/>
    </row>
    <row r="113" spans="1:7">
      <c r="A113" s="186">
        <v>92</v>
      </c>
      <c r="B113" s="254" t="s">
        <v>787</v>
      </c>
      <c r="C113" s="254" t="s">
        <v>788</v>
      </c>
      <c r="D113" s="255" t="s">
        <v>14</v>
      </c>
      <c r="E113" s="241">
        <v>0.38701099999999999</v>
      </c>
      <c r="F113" s="179"/>
      <c r="G113" s="180"/>
    </row>
    <row r="114" spans="1:7" ht="12.75" customHeight="1">
      <c r="A114" s="186">
        <v>93</v>
      </c>
      <c r="B114" s="254" t="s">
        <v>1759</v>
      </c>
      <c r="C114" s="254" t="s">
        <v>1760</v>
      </c>
      <c r="D114" s="255" t="s">
        <v>14</v>
      </c>
      <c r="E114" s="241">
        <v>2.7699999999999999E-3</v>
      </c>
      <c r="F114" s="179"/>
      <c r="G114" s="180"/>
    </row>
    <row r="115" spans="1:7">
      <c r="A115" s="186">
        <v>94</v>
      </c>
      <c r="B115" s="254" t="s">
        <v>1805</v>
      </c>
      <c r="C115" s="254" t="s">
        <v>1806</v>
      </c>
      <c r="D115" s="255" t="s">
        <v>16</v>
      </c>
      <c r="E115" s="241">
        <v>2.0640000000000001</v>
      </c>
      <c r="F115" s="179"/>
      <c r="G115" s="180"/>
    </row>
    <row r="116" spans="1:7" ht="12.75" customHeight="1">
      <c r="A116" s="186">
        <v>95</v>
      </c>
      <c r="B116" s="254" t="s">
        <v>152</v>
      </c>
      <c r="C116" s="254" t="s">
        <v>153</v>
      </c>
      <c r="D116" s="255" t="s">
        <v>14</v>
      </c>
      <c r="E116" s="241">
        <v>3.5765999999999999E-2</v>
      </c>
      <c r="F116" s="179"/>
      <c r="G116" s="180"/>
    </row>
    <row r="117" spans="1:7">
      <c r="A117" s="186">
        <v>96</v>
      </c>
      <c r="B117" s="254" t="s">
        <v>1042</v>
      </c>
      <c r="C117" s="254" t="s">
        <v>1043</v>
      </c>
      <c r="D117" s="255" t="s">
        <v>30</v>
      </c>
      <c r="E117" s="241">
        <v>5.88</v>
      </c>
      <c r="F117" s="179"/>
      <c r="G117" s="180"/>
    </row>
    <row r="118" spans="1:7">
      <c r="A118" s="186">
        <v>97</v>
      </c>
      <c r="B118" s="254" t="s">
        <v>1761</v>
      </c>
      <c r="C118" s="254" t="s">
        <v>1762</v>
      </c>
      <c r="D118" s="255" t="s">
        <v>30</v>
      </c>
      <c r="E118" s="241">
        <v>103.887</v>
      </c>
      <c r="F118" s="179"/>
      <c r="G118" s="180"/>
    </row>
    <row r="119" spans="1:7">
      <c r="A119" s="186">
        <v>98</v>
      </c>
      <c r="B119" s="254" t="s">
        <v>1863</v>
      </c>
      <c r="C119" s="254" t="s">
        <v>1864</v>
      </c>
      <c r="D119" s="255" t="s">
        <v>30</v>
      </c>
      <c r="E119" s="241">
        <v>25.74</v>
      </c>
      <c r="F119" s="179"/>
      <c r="G119" s="180"/>
    </row>
    <row r="120" spans="1:7">
      <c r="A120" s="186">
        <v>99</v>
      </c>
      <c r="B120" s="254" t="s">
        <v>45</v>
      </c>
      <c r="C120" s="254" t="s">
        <v>44</v>
      </c>
      <c r="D120" s="255" t="s">
        <v>31</v>
      </c>
      <c r="E120" s="241">
        <v>6.3869999999999996</v>
      </c>
      <c r="F120" s="179"/>
      <c r="G120" s="180"/>
    </row>
    <row r="121" spans="1:7">
      <c r="A121" s="186">
        <v>100</v>
      </c>
      <c r="B121" s="254" t="s">
        <v>867</v>
      </c>
      <c r="C121" s="254" t="s">
        <v>868</v>
      </c>
      <c r="D121" s="255" t="s">
        <v>35</v>
      </c>
      <c r="E121" s="241">
        <v>111.1</v>
      </c>
      <c r="F121" s="179"/>
      <c r="G121" s="180"/>
    </row>
    <row r="122" spans="1:7">
      <c r="A122" s="186">
        <v>101</v>
      </c>
      <c r="B122" s="254" t="s">
        <v>2109</v>
      </c>
      <c r="C122" s="254" t="s">
        <v>2110</v>
      </c>
      <c r="D122" s="255" t="s">
        <v>35</v>
      </c>
      <c r="E122" s="241">
        <v>72.699799999999996</v>
      </c>
      <c r="F122" s="179"/>
      <c r="G122" s="180"/>
    </row>
    <row r="123" spans="1:7">
      <c r="A123" s="186">
        <v>102</v>
      </c>
      <c r="B123" s="254" t="s">
        <v>1751</v>
      </c>
      <c r="C123" s="254" t="s">
        <v>1752</v>
      </c>
      <c r="D123" s="255" t="s">
        <v>30</v>
      </c>
      <c r="E123" s="241">
        <v>337.03</v>
      </c>
      <c r="F123" s="179"/>
      <c r="G123" s="180"/>
    </row>
    <row r="124" spans="1:7" ht="24">
      <c r="A124" s="186">
        <v>103</v>
      </c>
      <c r="B124" s="254" t="s">
        <v>939</v>
      </c>
      <c r="C124" s="254" t="s">
        <v>940</v>
      </c>
      <c r="D124" s="255" t="s">
        <v>16</v>
      </c>
      <c r="E124" s="241">
        <v>50.986800000000002</v>
      </c>
      <c r="F124" s="179"/>
      <c r="G124" s="180"/>
    </row>
    <row r="125" spans="1:7">
      <c r="A125" s="186">
        <v>104</v>
      </c>
      <c r="B125" s="254" t="s">
        <v>1753</v>
      </c>
      <c r="C125" s="254" t="s">
        <v>1754</v>
      </c>
      <c r="D125" s="255" t="s">
        <v>14</v>
      </c>
      <c r="E125" s="241">
        <v>0.168515</v>
      </c>
      <c r="F125" s="179"/>
      <c r="G125" s="180"/>
    </row>
    <row r="126" spans="1:7">
      <c r="A126" s="186">
        <v>105</v>
      </c>
      <c r="B126" s="254" t="s">
        <v>1093</v>
      </c>
      <c r="C126" s="254" t="s">
        <v>1094</v>
      </c>
      <c r="D126" s="255" t="s">
        <v>31</v>
      </c>
      <c r="E126" s="241">
        <v>473.49</v>
      </c>
      <c r="F126" s="179"/>
      <c r="G126" s="180"/>
    </row>
    <row r="127" spans="1:7">
      <c r="A127" s="186">
        <v>106</v>
      </c>
      <c r="B127" s="254" t="s">
        <v>163</v>
      </c>
      <c r="C127" s="254" t="s">
        <v>164</v>
      </c>
      <c r="D127" s="255" t="s">
        <v>14</v>
      </c>
      <c r="E127" s="241">
        <v>2.078E-3</v>
      </c>
      <c r="F127" s="179"/>
      <c r="G127" s="180"/>
    </row>
    <row r="128" spans="1:7">
      <c r="A128" s="186">
        <v>107</v>
      </c>
      <c r="B128" s="254" t="s">
        <v>405</v>
      </c>
      <c r="C128" s="254" t="s">
        <v>406</v>
      </c>
      <c r="D128" s="255" t="s">
        <v>203</v>
      </c>
      <c r="E128" s="241">
        <v>0.25</v>
      </c>
      <c r="F128" s="179"/>
      <c r="G128" s="180"/>
    </row>
    <row r="129" spans="1:10">
      <c r="A129" s="186">
        <v>108</v>
      </c>
      <c r="B129" s="254" t="s">
        <v>416</v>
      </c>
      <c r="C129" s="254" t="s">
        <v>417</v>
      </c>
      <c r="D129" s="255" t="s">
        <v>36</v>
      </c>
      <c r="E129" s="241">
        <v>35.700000000000003</v>
      </c>
      <c r="F129" s="179"/>
      <c r="G129" s="180"/>
    </row>
    <row r="130" spans="1:10">
      <c r="A130" s="186">
        <v>109</v>
      </c>
      <c r="B130" s="254" t="s">
        <v>407</v>
      </c>
      <c r="C130" s="254" t="s">
        <v>408</v>
      </c>
      <c r="D130" s="255" t="s">
        <v>24</v>
      </c>
      <c r="E130" s="241">
        <v>5.1999999999999998E-2</v>
      </c>
      <c r="F130" s="179"/>
      <c r="G130" s="180"/>
    </row>
    <row r="131" spans="1:10">
      <c r="A131" s="186">
        <v>110</v>
      </c>
      <c r="B131" s="254" t="s">
        <v>1956</v>
      </c>
      <c r="C131" s="254" t="s">
        <v>1957</v>
      </c>
      <c r="D131" s="255" t="s">
        <v>31</v>
      </c>
      <c r="E131" s="241">
        <v>22</v>
      </c>
      <c r="F131" s="179"/>
      <c r="G131" s="180"/>
    </row>
    <row r="132" spans="1:10">
      <c r="A132" s="186">
        <v>111</v>
      </c>
      <c r="B132" s="254" t="s">
        <v>409</v>
      </c>
      <c r="C132" s="254" t="s">
        <v>410</v>
      </c>
      <c r="D132" s="255" t="s">
        <v>411</v>
      </c>
      <c r="E132" s="241">
        <v>4.5</v>
      </c>
      <c r="F132" s="179"/>
      <c r="G132" s="180"/>
    </row>
    <row r="133" spans="1:10">
      <c r="A133" s="186">
        <v>112</v>
      </c>
      <c r="B133" s="254" t="s">
        <v>1170</v>
      </c>
      <c r="C133" s="254" t="s">
        <v>1171</v>
      </c>
      <c r="D133" s="255" t="s">
        <v>35</v>
      </c>
      <c r="E133" s="241">
        <v>243.51499999999999</v>
      </c>
      <c r="F133" s="179"/>
      <c r="G133" s="180"/>
    </row>
    <row r="134" spans="1:10">
      <c r="A134" s="186">
        <v>113</v>
      </c>
      <c r="B134" s="254" t="s">
        <v>1865</v>
      </c>
      <c r="C134" s="254" t="s">
        <v>1866</v>
      </c>
      <c r="D134" s="255" t="s">
        <v>31</v>
      </c>
      <c r="E134" s="241">
        <v>0.48110000000000003</v>
      </c>
      <c r="F134" s="179"/>
      <c r="G134" s="180"/>
    </row>
    <row r="135" spans="1:10" ht="36">
      <c r="A135" s="186">
        <v>114</v>
      </c>
      <c r="B135" s="254" t="s">
        <v>1958</v>
      </c>
      <c r="C135" s="254" t="s">
        <v>1959</v>
      </c>
      <c r="D135" s="255" t="s">
        <v>36</v>
      </c>
      <c r="E135" s="241">
        <v>11</v>
      </c>
      <c r="F135" s="179"/>
      <c r="G135" s="180"/>
    </row>
    <row r="136" spans="1:10">
      <c r="A136" s="186">
        <v>115</v>
      </c>
      <c r="B136" s="254" t="s">
        <v>1782</v>
      </c>
      <c r="C136" s="254" t="s">
        <v>1783</v>
      </c>
      <c r="D136" s="255" t="s">
        <v>30</v>
      </c>
      <c r="E136" s="241">
        <v>266.42880000000002</v>
      </c>
      <c r="F136" s="179"/>
      <c r="G136" s="180"/>
    </row>
    <row r="137" spans="1:10">
      <c r="A137" s="186">
        <v>116</v>
      </c>
      <c r="B137" s="254" t="s">
        <v>412</v>
      </c>
      <c r="C137" s="254" t="s">
        <v>413</v>
      </c>
      <c r="D137" s="255" t="s">
        <v>278</v>
      </c>
      <c r="E137" s="241">
        <v>6.1249999999999999E-2</v>
      </c>
      <c r="F137" s="179"/>
      <c r="G137" s="180"/>
    </row>
    <row r="138" spans="1:10">
      <c r="A138" s="186">
        <v>117</v>
      </c>
      <c r="B138" s="254" t="s">
        <v>1960</v>
      </c>
      <c r="C138" s="254" t="s">
        <v>1961</v>
      </c>
      <c r="D138" s="255" t="s">
        <v>36</v>
      </c>
      <c r="E138" s="241">
        <v>11</v>
      </c>
      <c r="F138" s="179"/>
      <c r="G138" s="180"/>
    </row>
    <row r="139" spans="1:10">
      <c r="A139" s="186">
        <v>118</v>
      </c>
      <c r="B139" s="254" t="s">
        <v>1962</v>
      </c>
      <c r="C139" s="254" t="s">
        <v>1963</v>
      </c>
      <c r="D139" s="255" t="s">
        <v>36</v>
      </c>
      <c r="E139" s="241">
        <v>0.05</v>
      </c>
      <c r="F139" s="179"/>
      <c r="G139" s="180"/>
    </row>
    <row r="140" spans="1:10" ht="24">
      <c r="A140" s="186">
        <v>119</v>
      </c>
      <c r="B140" s="254" t="s">
        <v>414</v>
      </c>
      <c r="C140" s="254" t="s">
        <v>415</v>
      </c>
      <c r="D140" s="255" t="s">
        <v>31</v>
      </c>
      <c r="E140" s="241">
        <v>0.65</v>
      </c>
      <c r="F140" s="179"/>
      <c r="G140" s="180"/>
      <c r="J140" s="183" t="s">
        <v>2018</v>
      </c>
    </row>
    <row r="141" spans="1:10">
      <c r="A141" s="186">
        <v>120</v>
      </c>
      <c r="B141" s="254" t="s">
        <v>1188</v>
      </c>
      <c r="C141" s="254" t="s">
        <v>1189</v>
      </c>
      <c r="D141" s="255" t="s">
        <v>203</v>
      </c>
      <c r="E141" s="241">
        <v>0.93840000000000001</v>
      </c>
      <c r="F141" s="179"/>
      <c r="G141" s="180"/>
    </row>
    <row r="142" spans="1:10">
      <c r="A142" s="186">
        <v>121</v>
      </c>
      <c r="B142" s="254" t="s">
        <v>214</v>
      </c>
      <c r="C142" s="254" t="s">
        <v>215</v>
      </c>
      <c r="D142" s="255" t="s">
        <v>14</v>
      </c>
      <c r="E142" s="241">
        <v>1.3730000000000001E-3</v>
      </c>
      <c r="F142" s="179"/>
      <c r="G142" s="180"/>
    </row>
    <row r="143" spans="1:10">
      <c r="A143" s="186">
        <v>122</v>
      </c>
      <c r="B143" s="254" t="s">
        <v>1044</v>
      </c>
      <c r="C143" s="254" t="s">
        <v>1045</v>
      </c>
      <c r="D143" s="255" t="s">
        <v>31</v>
      </c>
      <c r="E143" s="241">
        <v>0.112896</v>
      </c>
      <c r="F143" s="179"/>
      <c r="G143" s="180"/>
    </row>
    <row r="144" spans="1:10">
      <c r="A144" s="186">
        <v>123</v>
      </c>
      <c r="B144" s="254" t="s">
        <v>2069</v>
      </c>
      <c r="C144" s="254" t="s">
        <v>2070</v>
      </c>
      <c r="D144" s="255" t="s">
        <v>36</v>
      </c>
      <c r="E144" s="241">
        <v>106.8</v>
      </c>
      <c r="F144" s="179"/>
      <c r="G144" s="180"/>
    </row>
    <row r="145" spans="1:7" ht="48">
      <c r="A145" s="186">
        <v>124</v>
      </c>
      <c r="B145" s="254" t="s">
        <v>1192</v>
      </c>
      <c r="C145" s="254" t="s">
        <v>1193</v>
      </c>
      <c r="D145" s="255" t="s">
        <v>31</v>
      </c>
      <c r="E145" s="241">
        <v>0.126</v>
      </c>
      <c r="F145" s="179"/>
      <c r="G145" s="180"/>
    </row>
    <row r="146" spans="1:7">
      <c r="A146" s="186">
        <v>125</v>
      </c>
      <c r="B146" s="254" t="s">
        <v>1061</v>
      </c>
      <c r="C146" s="254" t="s">
        <v>2072</v>
      </c>
      <c r="D146" s="255" t="s">
        <v>35</v>
      </c>
      <c r="E146" s="241">
        <v>26.7</v>
      </c>
      <c r="F146" s="179"/>
      <c r="G146" s="180"/>
    </row>
    <row r="147" spans="1:7" ht="24">
      <c r="A147" s="186">
        <v>126</v>
      </c>
      <c r="B147" s="254" t="s">
        <v>220</v>
      </c>
      <c r="C147" s="254" t="s">
        <v>221</v>
      </c>
      <c r="D147" s="255" t="s">
        <v>14</v>
      </c>
      <c r="E147" s="241">
        <v>0.118704</v>
      </c>
      <c r="F147" s="179"/>
      <c r="G147" s="180"/>
    </row>
    <row r="148" spans="1:7">
      <c r="A148" s="186">
        <v>127</v>
      </c>
      <c r="B148" s="254" t="s">
        <v>12</v>
      </c>
      <c r="C148" s="254" t="s">
        <v>13</v>
      </c>
      <c r="D148" s="255" t="s">
        <v>14</v>
      </c>
      <c r="E148" s="241">
        <v>13.1005</v>
      </c>
      <c r="F148" s="179"/>
      <c r="G148" s="180"/>
    </row>
    <row r="149" spans="1:7">
      <c r="A149" s="186">
        <v>128</v>
      </c>
      <c r="B149" s="254" t="s">
        <v>1964</v>
      </c>
      <c r="C149" s="254" t="s">
        <v>1965</v>
      </c>
      <c r="D149" s="255" t="s">
        <v>160</v>
      </c>
      <c r="E149" s="241">
        <v>6</v>
      </c>
      <c r="F149" s="179"/>
      <c r="G149" s="180"/>
    </row>
    <row r="150" spans="1:7">
      <c r="A150" s="186">
        <v>129</v>
      </c>
      <c r="B150" s="254" t="s">
        <v>319</v>
      </c>
      <c r="C150" s="254" t="s">
        <v>2126</v>
      </c>
      <c r="D150" s="255" t="s">
        <v>30</v>
      </c>
      <c r="E150" s="241">
        <v>108.43</v>
      </c>
      <c r="F150" s="179"/>
      <c r="G150" s="180"/>
    </row>
    <row r="151" spans="1:7">
      <c r="A151" s="186">
        <v>130</v>
      </c>
      <c r="B151" s="254" t="s">
        <v>319</v>
      </c>
      <c r="C151" s="254" t="s">
        <v>1867</v>
      </c>
      <c r="D151" s="255" t="s">
        <v>36</v>
      </c>
      <c r="E151" s="241">
        <v>10</v>
      </c>
      <c r="F151" s="179"/>
      <c r="G151" s="180"/>
    </row>
    <row r="152" spans="1:7">
      <c r="A152" s="186">
        <v>131</v>
      </c>
      <c r="B152" s="254" t="s">
        <v>319</v>
      </c>
      <c r="C152" s="254" t="s">
        <v>1966</v>
      </c>
      <c r="D152" s="255" t="s">
        <v>1967</v>
      </c>
      <c r="E152" s="241">
        <v>10</v>
      </c>
      <c r="F152" s="179"/>
      <c r="G152" s="180"/>
    </row>
    <row r="153" spans="1:7" ht="24">
      <c r="A153" s="186">
        <v>132</v>
      </c>
      <c r="B153" s="254" t="s">
        <v>319</v>
      </c>
      <c r="C153" s="254" t="s">
        <v>1968</v>
      </c>
      <c r="D153" s="255" t="s">
        <v>1967</v>
      </c>
      <c r="E153" s="241">
        <v>1</v>
      </c>
      <c r="F153" s="179"/>
      <c r="G153" s="180"/>
    </row>
    <row r="154" spans="1:7">
      <c r="A154" s="186">
        <v>133</v>
      </c>
      <c r="B154" s="254" t="s">
        <v>319</v>
      </c>
      <c r="C154" s="254" t="s">
        <v>1969</v>
      </c>
      <c r="D154" s="255" t="s">
        <v>36</v>
      </c>
      <c r="E154" s="241">
        <v>11</v>
      </c>
      <c r="F154" s="179"/>
      <c r="G154" s="180"/>
    </row>
    <row r="155" spans="1:7">
      <c r="A155" s="186">
        <v>134</v>
      </c>
      <c r="B155" s="254" t="s">
        <v>319</v>
      </c>
      <c r="C155" s="254" t="s">
        <v>1970</v>
      </c>
      <c r="D155" s="255" t="s">
        <v>36</v>
      </c>
      <c r="E155" s="241">
        <v>11</v>
      </c>
      <c r="F155" s="179"/>
      <c r="G155" s="180"/>
    </row>
    <row r="156" spans="1:7">
      <c r="A156" s="186">
        <v>135</v>
      </c>
      <c r="B156" s="254" t="s">
        <v>319</v>
      </c>
      <c r="C156" s="254" t="s">
        <v>1220</v>
      </c>
      <c r="D156" s="255" t="s">
        <v>36</v>
      </c>
      <c r="E156" s="241">
        <v>30</v>
      </c>
      <c r="F156" s="179"/>
      <c r="G156" s="180"/>
    </row>
    <row r="157" spans="1:7" ht="12.75" customHeight="1">
      <c r="A157" s="186">
        <v>136</v>
      </c>
      <c r="B157" s="254" t="s">
        <v>319</v>
      </c>
      <c r="C157" s="254" t="s">
        <v>1971</v>
      </c>
      <c r="D157" s="255" t="s">
        <v>36</v>
      </c>
      <c r="E157" s="241">
        <v>5</v>
      </c>
      <c r="F157" s="179"/>
      <c r="G157" s="180"/>
    </row>
    <row r="158" spans="1:7" ht="12.75" customHeight="1">
      <c r="A158" s="186">
        <v>137</v>
      </c>
      <c r="B158" s="254" t="s">
        <v>319</v>
      </c>
      <c r="C158" s="254" t="s">
        <v>1972</v>
      </c>
      <c r="D158" s="255" t="s">
        <v>36</v>
      </c>
      <c r="E158" s="241">
        <v>6</v>
      </c>
      <c r="F158" s="179"/>
      <c r="G158" s="180"/>
    </row>
    <row r="159" spans="1:7" ht="12.75" customHeight="1">
      <c r="A159" s="186">
        <v>138</v>
      </c>
      <c r="B159" s="254" t="s">
        <v>319</v>
      </c>
      <c r="C159" s="254" t="s">
        <v>1973</v>
      </c>
      <c r="D159" s="255" t="s">
        <v>36</v>
      </c>
      <c r="E159" s="241">
        <v>40</v>
      </c>
      <c r="F159" s="179"/>
      <c r="G159" s="180"/>
    </row>
    <row r="160" spans="1:7" ht="24">
      <c r="A160" s="186">
        <v>139</v>
      </c>
      <c r="B160" s="254" t="s">
        <v>319</v>
      </c>
      <c r="C160" s="254" t="s">
        <v>2184</v>
      </c>
      <c r="D160" s="255" t="s">
        <v>30</v>
      </c>
      <c r="E160" s="241">
        <v>65</v>
      </c>
      <c r="F160" s="179"/>
      <c r="G160" s="180"/>
    </row>
    <row r="161" spans="1:7" ht="12.75" customHeight="1">
      <c r="A161" s="186">
        <v>140</v>
      </c>
      <c r="B161" s="254" t="s">
        <v>319</v>
      </c>
      <c r="C161" s="254" t="s">
        <v>1868</v>
      </c>
      <c r="D161" s="255" t="s">
        <v>36</v>
      </c>
      <c r="E161" s="241">
        <v>23</v>
      </c>
      <c r="F161" s="179"/>
      <c r="G161" s="180"/>
    </row>
    <row r="162" spans="1:7" ht="12.75" customHeight="1">
      <c r="A162" s="186">
        <v>141</v>
      </c>
      <c r="B162" s="254" t="s">
        <v>319</v>
      </c>
      <c r="C162" s="254" t="s">
        <v>1869</v>
      </c>
      <c r="D162" s="255" t="s">
        <v>35</v>
      </c>
      <c r="E162" s="241">
        <v>225</v>
      </c>
      <c r="F162" s="179"/>
      <c r="G162" s="180"/>
    </row>
    <row r="163" spans="1:7" ht="12.75" customHeight="1">
      <c r="A163" s="186">
        <v>142</v>
      </c>
      <c r="B163" s="254" t="s">
        <v>319</v>
      </c>
      <c r="C163" s="254" t="s">
        <v>2125</v>
      </c>
      <c r="D163" s="255" t="s">
        <v>30</v>
      </c>
      <c r="E163" s="241">
        <v>48.3</v>
      </c>
      <c r="F163" s="179"/>
      <c r="G163" s="180"/>
    </row>
    <row r="164" spans="1:7" ht="12.75" customHeight="1">
      <c r="A164" s="186">
        <v>143</v>
      </c>
      <c r="B164" s="254" t="s">
        <v>319</v>
      </c>
      <c r="C164" s="254" t="s">
        <v>818</v>
      </c>
      <c r="D164" s="255" t="s">
        <v>30</v>
      </c>
      <c r="E164" s="241">
        <v>263.14</v>
      </c>
      <c r="F164" s="179"/>
      <c r="G164" s="180"/>
    </row>
    <row r="165" spans="1:7" ht="12.75" customHeight="1">
      <c r="A165" s="186">
        <v>144</v>
      </c>
      <c r="B165" s="254" t="s">
        <v>319</v>
      </c>
      <c r="C165" s="254" t="s">
        <v>2121</v>
      </c>
      <c r="D165" s="255" t="s">
        <v>30</v>
      </c>
      <c r="E165" s="241">
        <v>789.15</v>
      </c>
      <c r="F165" s="179"/>
      <c r="G165" s="180"/>
    </row>
    <row r="166" spans="1:7" ht="12.75" customHeight="1">
      <c r="A166" s="186">
        <v>145</v>
      </c>
      <c r="B166" s="254" t="s">
        <v>319</v>
      </c>
      <c r="C166" s="254" t="s">
        <v>1825</v>
      </c>
      <c r="D166" s="255" t="s">
        <v>30</v>
      </c>
      <c r="E166" s="241">
        <v>61</v>
      </c>
      <c r="F166" s="179"/>
      <c r="G166" s="180"/>
    </row>
    <row r="167" spans="1:7">
      <c r="A167" s="256"/>
      <c r="B167" s="295" t="s">
        <v>89</v>
      </c>
      <c r="C167" s="296"/>
      <c r="D167" s="257" t="s">
        <v>2</v>
      </c>
      <c r="E167" s="258"/>
      <c r="F167" s="258"/>
      <c r="G167" s="181"/>
    </row>
    <row r="168" spans="1:7" ht="12.75" customHeight="1">
      <c r="A168" s="319"/>
      <c r="B168" s="320"/>
      <c r="C168" s="320"/>
      <c r="D168" s="320"/>
      <c r="E168" s="320"/>
      <c r="F168" s="320"/>
      <c r="G168" s="320"/>
    </row>
    <row r="169" spans="1:7" ht="12.75" customHeight="1">
      <c r="A169" s="93"/>
      <c r="B169" s="93"/>
      <c r="C169" s="93" t="s">
        <v>1711</v>
      </c>
      <c r="D169" s="93"/>
      <c r="E169" s="93"/>
      <c r="F169" s="93"/>
      <c r="G169" s="93"/>
    </row>
    <row r="170" spans="1:7" ht="12.75" customHeight="1">
      <c r="A170" s="253">
        <v>146</v>
      </c>
      <c r="B170" s="254" t="s">
        <v>319</v>
      </c>
      <c r="C170" s="254" t="s">
        <v>2137</v>
      </c>
      <c r="D170" s="255" t="s">
        <v>35</v>
      </c>
      <c r="E170" s="241">
        <v>250</v>
      </c>
      <c r="F170" s="179"/>
      <c r="G170" s="180"/>
    </row>
    <row r="171" spans="1:7" ht="12.75" customHeight="1">
      <c r="A171" s="256"/>
      <c r="B171" s="295" t="s">
        <v>1712</v>
      </c>
      <c r="C171" s="296"/>
      <c r="D171" s="257" t="s">
        <v>2</v>
      </c>
      <c r="E171" s="258"/>
      <c r="F171" s="258"/>
      <c r="G171" s="181"/>
    </row>
    <row r="172" spans="1:7" ht="12.75" customHeight="1">
      <c r="A172" s="321"/>
      <c r="B172" s="321"/>
      <c r="C172" s="321"/>
      <c r="D172" s="321"/>
      <c r="E172" s="321"/>
      <c r="F172" s="321"/>
      <c r="G172" s="321"/>
    </row>
    <row r="173" spans="1:7" ht="12.75" customHeight="1">
      <c r="A173" s="184"/>
      <c r="B173" s="280" t="s">
        <v>271</v>
      </c>
      <c r="C173" s="280"/>
      <c r="D173" s="280"/>
      <c r="E173" s="280" t="s">
        <v>67</v>
      </c>
      <c r="F173" s="280"/>
      <c r="G173" s="280"/>
    </row>
    <row r="174" spans="1:7" ht="12.75" customHeight="1">
      <c r="A174" s="243"/>
      <c r="B174" s="243"/>
      <c r="C174" s="243"/>
      <c r="D174" s="243"/>
      <c r="E174" s="243"/>
      <c r="F174" s="243"/>
      <c r="G174" s="243"/>
    </row>
    <row r="175" spans="1:7" ht="12.75" customHeight="1">
      <c r="A175" s="243"/>
      <c r="B175" s="243"/>
      <c r="C175" s="243"/>
      <c r="D175" s="243"/>
      <c r="E175" s="243"/>
      <c r="F175" s="243"/>
      <c r="G175" s="243"/>
    </row>
    <row r="176" spans="1:7">
      <c r="A176" s="243"/>
      <c r="B176" s="243"/>
      <c r="C176" s="243"/>
      <c r="D176" s="243"/>
      <c r="E176" s="243"/>
      <c r="F176" s="243"/>
      <c r="G176" s="243"/>
    </row>
    <row r="179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8" ht="12.75" customHeight="1"/>
    <row r="272" ht="12.75" customHeight="1"/>
    <row r="274" ht="12.75" customHeight="1"/>
    <row r="294" ht="12.75" customHeight="1"/>
    <row r="295" ht="12.75" customHeight="1"/>
    <row r="296" ht="12.75" customHeight="1"/>
    <row r="297" ht="12.75" customHeight="1"/>
    <row r="298" ht="12.75" customHeight="1"/>
  </sheetData>
  <autoFilter ref="A12:G271"/>
  <mergeCells count="25">
    <mergeCell ref="B173:D173"/>
    <mergeCell ref="E173:G173"/>
    <mergeCell ref="A13:G13"/>
    <mergeCell ref="A14:G14"/>
    <mergeCell ref="B18:C18"/>
    <mergeCell ref="A19:G19"/>
    <mergeCell ref="B50:C50"/>
    <mergeCell ref="A51:G51"/>
    <mergeCell ref="B167:C167"/>
    <mergeCell ref="A168:G168"/>
    <mergeCell ref="B171:C171"/>
    <mergeCell ref="A172:G172"/>
    <mergeCell ref="F9:G9"/>
    <mergeCell ref="F10:G10"/>
    <mergeCell ref="E2:G2"/>
    <mergeCell ref="B3:G3"/>
    <mergeCell ref="F4:G4"/>
    <mergeCell ref="B5:G5"/>
    <mergeCell ref="B6:G6"/>
    <mergeCell ref="A8:G8"/>
    <mergeCell ref="A9:A11"/>
    <mergeCell ref="B9:B11"/>
    <mergeCell ref="C9:C11"/>
    <mergeCell ref="D9:D11"/>
    <mergeCell ref="E9:E11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9" fitToHeight="10000" orientation="portrait" r:id="rId1"/>
  <headerFooter>
    <oddHeader>&amp;L&amp;9ПРОГРАММНЫЙ КОМПЛЕКС АВС4-UZ (РЕДАКЦИЯ 2021.1)&amp;C&amp;P&amp;R700002010</oddHeader>
    <oddFooter>&amp;CСтраниц -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F40"/>
  <sheetViews>
    <sheetView showGridLines="0" view="pageBreakPreview" topLeftCell="A5" zoomScaleSheetLayoutView="100" workbookViewId="0">
      <selection activeCell="C37" sqref="C37"/>
    </sheetView>
  </sheetViews>
  <sheetFormatPr defaultColWidth="9.33203125" defaultRowHeight="12.75"/>
  <cols>
    <col min="1" max="1" width="8.83203125" style="72" customWidth="1"/>
    <col min="2" max="2" width="62.1640625" style="72" customWidth="1"/>
    <col min="3" max="3" width="23" style="72" customWidth="1"/>
    <col min="4" max="4" width="11" style="72" bestFit="1" customWidth="1"/>
    <col min="5" max="16384" width="9.33203125" style="72"/>
  </cols>
  <sheetData>
    <row r="1" spans="1:6" ht="15.75" customHeight="1">
      <c r="A1" s="1"/>
      <c r="B1" s="1"/>
      <c r="C1" s="1"/>
      <c r="D1" s="1"/>
    </row>
    <row r="2" spans="1:6" ht="18" customHeight="1">
      <c r="A2" s="5"/>
      <c r="B2" s="5"/>
      <c r="C2" s="322" t="s">
        <v>58</v>
      </c>
      <c r="D2" s="322"/>
    </row>
    <row r="3" spans="1:6" ht="15.75">
      <c r="A3" s="5"/>
      <c r="B3" s="5"/>
      <c r="C3" s="322" t="s">
        <v>59</v>
      </c>
      <c r="D3" s="322"/>
    </row>
    <row r="4" spans="1:6" ht="15.75">
      <c r="A4" s="5"/>
      <c r="B4" s="5"/>
      <c r="C4" s="322" t="s">
        <v>59</v>
      </c>
      <c r="D4" s="322"/>
    </row>
    <row r="5" spans="1:6" ht="15.75">
      <c r="A5" s="5"/>
      <c r="B5" s="5"/>
      <c r="C5" s="322" t="s">
        <v>59</v>
      </c>
      <c r="D5" s="322"/>
    </row>
    <row r="6" spans="1:6" ht="15.75">
      <c r="A6" s="5"/>
      <c r="B6" s="5"/>
      <c r="C6" s="322" t="s">
        <v>59</v>
      </c>
      <c r="D6" s="322"/>
    </row>
    <row r="7" spans="1:6" ht="15.75">
      <c r="A7" s="5"/>
      <c r="B7" s="5"/>
      <c r="C7" s="322" t="s">
        <v>59</v>
      </c>
      <c r="D7" s="322"/>
    </row>
    <row r="8" spans="1:6" ht="15.75">
      <c r="A8" s="5"/>
      <c r="B8" s="5"/>
      <c r="C8" s="322"/>
      <c r="D8" s="322"/>
    </row>
    <row r="9" spans="1:6" ht="15.75">
      <c r="A9" s="323" t="s">
        <v>60</v>
      </c>
      <c r="B9" s="323"/>
      <c r="C9" s="323"/>
      <c r="D9" s="323"/>
    </row>
    <row r="10" spans="1:6" ht="99" customHeight="1">
      <c r="A10" s="324" t="s">
        <v>306</v>
      </c>
      <c r="B10" s="324"/>
      <c r="C10" s="324"/>
      <c r="D10" s="324"/>
    </row>
    <row r="11" spans="1:6" s="74" customFormat="1" ht="25.5" customHeight="1">
      <c r="A11" s="6" t="s">
        <v>61</v>
      </c>
      <c r="B11" s="6" t="s">
        <v>62</v>
      </c>
      <c r="C11" s="6" t="s">
        <v>63</v>
      </c>
      <c r="D11" s="6" t="s">
        <v>7</v>
      </c>
      <c r="E11" s="4"/>
      <c r="F11" s="4"/>
    </row>
    <row r="12" spans="1:6" s="75" customFormat="1">
      <c r="A12" s="8">
        <v>1</v>
      </c>
      <c r="B12" s="8">
        <v>2</v>
      </c>
      <c r="C12" s="8">
        <v>3</v>
      </c>
      <c r="D12" s="8">
        <v>4</v>
      </c>
      <c r="E12" s="3"/>
      <c r="F12" s="3"/>
    </row>
    <row r="13" spans="1:6" s="73" customFormat="1" ht="25.5">
      <c r="A13" s="69" t="s">
        <v>0</v>
      </c>
      <c r="B13" s="70" t="s">
        <v>288</v>
      </c>
      <c r="C13" s="69" t="s">
        <v>289</v>
      </c>
      <c r="D13" s="71">
        <v>2.15</v>
      </c>
      <c r="E13" s="2"/>
      <c r="F13" s="2"/>
    </row>
    <row r="14" spans="1:6" s="73" customFormat="1" ht="25.5">
      <c r="A14" s="69" t="s">
        <v>15</v>
      </c>
      <c r="B14" s="70" t="s">
        <v>290</v>
      </c>
      <c r="C14" s="69" t="s">
        <v>289</v>
      </c>
      <c r="D14" s="71">
        <v>3.2250000000000001</v>
      </c>
      <c r="E14" s="2"/>
      <c r="F14" s="2"/>
    </row>
    <row r="15" spans="1:6" s="73" customFormat="1" ht="25.5">
      <c r="A15" s="69" t="s">
        <v>11</v>
      </c>
      <c r="B15" s="70" t="s">
        <v>291</v>
      </c>
      <c r="C15" s="69" t="s">
        <v>292</v>
      </c>
      <c r="D15" s="71">
        <v>2.15</v>
      </c>
      <c r="E15" s="2"/>
      <c r="F15" s="2"/>
    </row>
    <row r="16" spans="1:6" s="76" customFormat="1" ht="25.5">
      <c r="A16" s="69" t="s">
        <v>17</v>
      </c>
      <c r="B16" s="70" t="s">
        <v>293</v>
      </c>
      <c r="C16" s="69" t="s">
        <v>292</v>
      </c>
      <c r="D16" s="71">
        <v>2.15</v>
      </c>
      <c r="E16" s="2"/>
      <c r="F16" s="2"/>
    </row>
    <row r="17" spans="1:6" s="76" customFormat="1">
      <c r="A17" s="69" t="s">
        <v>18</v>
      </c>
      <c r="B17" s="70" t="s">
        <v>294</v>
      </c>
      <c r="C17" s="69" t="s">
        <v>14</v>
      </c>
      <c r="D17" s="71">
        <v>0.64500000000000002</v>
      </c>
      <c r="E17" s="2"/>
      <c r="F17" s="2"/>
    </row>
    <row r="18" spans="1:6" s="76" customFormat="1" ht="51">
      <c r="A18" s="69" t="s">
        <v>19</v>
      </c>
      <c r="B18" s="70" t="s">
        <v>295</v>
      </c>
      <c r="C18" s="69" t="s">
        <v>296</v>
      </c>
      <c r="D18" s="71">
        <v>2.15</v>
      </c>
      <c r="E18" s="2"/>
      <c r="F18" s="2"/>
    </row>
    <row r="19" spans="1:6" s="76" customFormat="1" ht="51">
      <c r="A19" s="69" t="s">
        <v>20</v>
      </c>
      <c r="B19" s="70" t="s">
        <v>297</v>
      </c>
      <c r="C19" s="69" t="s">
        <v>296</v>
      </c>
      <c r="D19" s="71">
        <v>2.15</v>
      </c>
      <c r="E19" s="2"/>
      <c r="F19" s="2"/>
    </row>
    <row r="20" spans="1:6" s="76" customFormat="1" ht="25.5">
      <c r="A20" s="69" t="s">
        <v>21</v>
      </c>
      <c r="B20" s="70" t="s">
        <v>298</v>
      </c>
      <c r="C20" s="69" t="s">
        <v>299</v>
      </c>
      <c r="D20" s="71">
        <v>8.6</v>
      </c>
      <c r="E20" s="2"/>
      <c r="F20" s="2"/>
    </row>
    <row r="21" spans="1:6" s="76" customFormat="1">
      <c r="A21" s="69" t="s">
        <v>25</v>
      </c>
      <c r="B21" s="70" t="s">
        <v>307</v>
      </c>
      <c r="C21" s="69" t="s">
        <v>36</v>
      </c>
      <c r="D21" s="71">
        <v>860</v>
      </c>
      <c r="E21" s="2"/>
      <c r="F21" s="2"/>
    </row>
    <row r="22" spans="1:6" s="76" customFormat="1" ht="51">
      <c r="A22" s="69" t="s">
        <v>26</v>
      </c>
      <c r="B22" s="70" t="s">
        <v>300</v>
      </c>
      <c r="C22" s="69" t="s">
        <v>301</v>
      </c>
      <c r="D22" s="71">
        <v>7.2</v>
      </c>
      <c r="E22" s="2"/>
      <c r="F22" s="2"/>
    </row>
    <row r="23" spans="1:6" s="76" customFormat="1">
      <c r="A23" s="69" t="s">
        <v>27</v>
      </c>
      <c r="B23" s="70" t="s">
        <v>286</v>
      </c>
      <c r="C23" s="69" t="s">
        <v>36</v>
      </c>
      <c r="D23" s="71">
        <v>120</v>
      </c>
      <c r="E23" s="2"/>
      <c r="F23" s="2"/>
    </row>
    <row r="24" spans="1:6" s="76" customFormat="1" ht="38.25">
      <c r="A24" s="69" t="s">
        <v>28</v>
      </c>
      <c r="B24" s="70" t="s">
        <v>302</v>
      </c>
      <c r="C24" s="69" t="s">
        <v>278</v>
      </c>
      <c r="D24" s="71">
        <v>1.4</v>
      </c>
      <c r="E24" s="2"/>
      <c r="F24" s="2"/>
    </row>
    <row r="25" spans="1:6" s="76" customFormat="1">
      <c r="A25" s="69" t="s">
        <v>29</v>
      </c>
      <c r="B25" s="70" t="s">
        <v>303</v>
      </c>
      <c r="C25" s="69" t="s">
        <v>289</v>
      </c>
      <c r="D25" s="71">
        <v>1.15E-2</v>
      </c>
      <c r="E25" s="2"/>
      <c r="F25" s="2"/>
    </row>
    <row r="26" spans="1:6" s="76" customFormat="1" ht="16.5" customHeight="1">
      <c r="A26" s="69" t="s">
        <v>32</v>
      </c>
      <c r="B26" s="70" t="s">
        <v>304</v>
      </c>
      <c r="C26" s="69" t="s">
        <v>272</v>
      </c>
      <c r="D26" s="71">
        <v>1.77</v>
      </c>
      <c r="E26" s="2"/>
      <c r="F26" s="2"/>
    </row>
    <row r="27" spans="1:6" s="76" customFormat="1" ht="25.5">
      <c r="A27" s="69" t="s">
        <v>33</v>
      </c>
      <c r="B27" s="70" t="s">
        <v>285</v>
      </c>
      <c r="C27" s="69" t="s">
        <v>36</v>
      </c>
      <c r="D27" s="71">
        <v>20</v>
      </c>
      <c r="E27" s="2"/>
      <c r="F27" s="2"/>
    </row>
    <row r="28" spans="1:6" s="76" customFormat="1" ht="15" customHeight="1">
      <c r="A28" s="69" t="s">
        <v>34</v>
      </c>
      <c r="B28" s="70" t="s">
        <v>284</v>
      </c>
      <c r="C28" s="69" t="s">
        <v>36</v>
      </c>
      <c r="D28" s="71">
        <v>10</v>
      </c>
      <c r="E28" s="2"/>
      <c r="F28" s="2"/>
    </row>
    <row r="29" spans="1:6" s="76" customFormat="1" ht="25.5">
      <c r="A29" s="69" t="s">
        <v>37</v>
      </c>
      <c r="B29" s="70" t="s">
        <v>283</v>
      </c>
      <c r="C29" s="69" t="s">
        <v>36</v>
      </c>
      <c r="D29" s="71">
        <v>10</v>
      </c>
      <c r="E29" s="2"/>
      <c r="F29" s="2"/>
    </row>
    <row r="30" spans="1:6" s="76" customFormat="1">
      <c r="A30" s="69" t="s">
        <v>40</v>
      </c>
      <c r="B30" s="70" t="s">
        <v>305</v>
      </c>
      <c r="C30" s="69" t="s">
        <v>36</v>
      </c>
      <c r="D30" s="71">
        <v>10</v>
      </c>
      <c r="E30" s="2"/>
      <c r="F30" s="2"/>
    </row>
    <row r="31" spans="1:6" s="76" customFormat="1">
      <c r="A31" s="69" t="s">
        <v>43</v>
      </c>
      <c r="B31" s="70" t="s">
        <v>282</v>
      </c>
      <c r="C31" s="69" t="s">
        <v>36</v>
      </c>
      <c r="D31" s="71">
        <v>10</v>
      </c>
      <c r="E31" s="2"/>
      <c r="F31" s="2"/>
    </row>
    <row r="32" spans="1:6" s="76" customFormat="1" ht="25.5">
      <c r="A32" s="69" t="s">
        <v>84</v>
      </c>
      <c r="B32" s="70" t="s">
        <v>308</v>
      </c>
      <c r="C32" s="69" t="s">
        <v>309</v>
      </c>
      <c r="D32" s="71">
        <v>0.56520000000000004</v>
      </c>
      <c r="E32" s="2"/>
      <c r="F32" s="2"/>
    </row>
    <row r="34" spans="2:4" ht="15.75">
      <c r="B34" s="11" t="s">
        <v>64</v>
      </c>
      <c r="C34" s="325"/>
      <c r="D34" s="325"/>
    </row>
    <row r="36" spans="2:4" ht="15.75">
      <c r="B36" s="12" t="s">
        <v>261</v>
      </c>
      <c r="C36" s="13" t="s">
        <v>65</v>
      </c>
      <c r="D36" s="12"/>
    </row>
    <row r="37" spans="2:4" ht="15.75">
      <c r="B37" s="12"/>
      <c r="C37" s="12"/>
      <c r="D37" s="12"/>
    </row>
    <row r="38" spans="2:4" ht="15.75">
      <c r="B38" s="12" t="s">
        <v>261</v>
      </c>
      <c r="C38" s="13" t="s">
        <v>65</v>
      </c>
      <c r="D38" s="12"/>
    </row>
    <row r="40" spans="2:4" ht="15.75">
      <c r="B40" s="12" t="s">
        <v>261</v>
      </c>
      <c r="C40" s="13" t="s">
        <v>65</v>
      </c>
    </row>
  </sheetData>
  <mergeCells count="10">
    <mergeCell ref="C8:D8"/>
    <mergeCell ref="A9:D9"/>
    <mergeCell ref="A10:D10"/>
    <mergeCell ref="C34:D34"/>
    <mergeCell ref="C2:D2"/>
    <mergeCell ref="C3:D3"/>
    <mergeCell ref="C4:D4"/>
    <mergeCell ref="C5:D5"/>
    <mergeCell ref="C6:D6"/>
    <mergeCell ref="C7:D7"/>
  </mergeCells>
  <conditionalFormatting sqref="C34">
    <cfRule type="duplicateValues" dxfId="7" priority="8"/>
  </conditionalFormatting>
  <conditionalFormatting sqref="B35">
    <cfRule type="duplicateValues" dxfId="6" priority="7"/>
  </conditionalFormatting>
  <conditionalFormatting sqref="C36:D36">
    <cfRule type="duplicateValues" dxfId="5" priority="6"/>
  </conditionalFormatting>
  <conditionalFormatting sqref="C36">
    <cfRule type="duplicateValues" dxfId="4" priority="5"/>
  </conditionalFormatting>
  <conditionalFormatting sqref="C38">
    <cfRule type="duplicateValues" dxfId="3" priority="4"/>
  </conditionalFormatting>
  <conditionalFormatting sqref="C38">
    <cfRule type="duplicateValues" dxfId="2" priority="3"/>
  </conditionalFormatting>
  <conditionalFormatting sqref="C40">
    <cfRule type="duplicateValues" dxfId="1" priority="2"/>
  </conditionalFormatting>
  <conditionalFormatting sqref="C40">
    <cfRule type="duplicateValues" dxfId="0" priority="1"/>
  </conditionalFormatting>
  <printOptions horizontalCentered="1"/>
  <pageMargins left="0.39370078740157483" right="0.39370078740157483" top="0.59055118110236227" bottom="0.59055118110236227" header="0.39370078740157483" footer="0.39370078740157483"/>
  <pageSetup paperSize="9" fitToHeight="10000" orientation="portrait" horizontalDpi="300" verticalDpi="300" r:id="rId1"/>
  <headerFooter>
    <oddHeader>&amp;L&amp;9ПРОГРАММНЫЙ КОМПЛЕКС АВС4-UZ (РЕДАКЦИЯ 2018)&amp;C&amp;P&amp;R700002010</oddHeader>
    <oddFooter>&amp;CСтраниц -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H128"/>
  <sheetViews>
    <sheetView showGridLines="0" view="pageBreakPreview" topLeftCell="A109" zoomScale="115" zoomScaleSheetLayoutView="115" workbookViewId="0">
      <selection activeCell="A60" sqref="A60:A120"/>
    </sheetView>
  </sheetViews>
  <sheetFormatPr defaultRowHeight="12.75"/>
  <cols>
    <col min="1" max="1" width="5.33203125" customWidth="1"/>
    <col min="2" max="2" width="15.83203125" customWidth="1"/>
    <col min="3" max="3" width="60.83203125" customWidth="1"/>
    <col min="4" max="6" width="11.83203125" customWidth="1"/>
    <col min="7" max="7" width="12.6640625" bestFit="1" customWidth="1"/>
  </cols>
  <sheetData>
    <row r="1" spans="1:8" s="10" customFormat="1" ht="12.75" customHeight="1">
      <c r="A1" s="329" t="s">
        <v>258</v>
      </c>
      <c r="B1" s="329"/>
      <c r="C1" s="329"/>
      <c r="D1" s="329"/>
      <c r="E1" s="329"/>
      <c r="F1" s="329"/>
      <c r="G1" s="329"/>
      <c r="H1" s="1"/>
    </row>
    <row r="2" spans="1:8" s="10" customFormat="1" ht="12.75" customHeight="1">
      <c r="A2" s="55"/>
      <c r="B2" s="55"/>
      <c r="C2" s="328" t="s">
        <v>266</v>
      </c>
      <c r="D2" s="328"/>
      <c r="E2" s="328"/>
      <c r="F2" s="55"/>
      <c r="G2" s="55"/>
      <c r="H2" s="1"/>
    </row>
    <row r="3" spans="1:8" s="10" customFormat="1" ht="12.75" customHeight="1">
      <c r="A3" s="55"/>
      <c r="B3" s="55"/>
      <c r="C3" s="55"/>
      <c r="D3" s="55"/>
      <c r="E3" s="55"/>
      <c r="F3" s="55"/>
      <c r="G3" s="55"/>
      <c r="H3" s="1"/>
    </row>
    <row r="4" spans="1:8" s="10" customFormat="1" ht="12.75" customHeight="1">
      <c r="A4" s="55"/>
      <c r="B4" s="328" t="s">
        <v>267</v>
      </c>
      <c r="C4" s="328"/>
      <c r="D4" s="328"/>
      <c r="E4" s="328"/>
      <c r="F4" s="328"/>
      <c r="G4" s="328"/>
      <c r="H4" s="1"/>
    </row>
    <row r="5" spans="1:8" s="10" customFormat="1">
      <c r="A5" s="55"/>
      <c r="B5" s="55"/>
      <c r="C5" s="55"/>
      <c r="D5" s="55"/>
      <c r="E5" s="55"/>
      <c r="F5" s="55"/>
      <c r="G5" s="55"/>
      <c r="H5" s="1"/>
    </row>
    <row r="6" spans="1:8" s="7" customFormat="1" ht="12.75" customHeight="1">
      <c r="A6" s="301" t="s">
        <v>3</v>
      </c>
      <c r="B6" s="301" t="s">
        <v>4</v>
      </c>
      <c r="C6" s="301" t="s">
        <v>5</v>
      </c>
      <c r="D6" s="301" t="s">
        <v>6</v>
      </c>
      <c r="E6" s="301" t="s">
        <v>97</v>
      </c>
      <c r="F6" s="304" t="s">
        <v>1</v>
      </c>
      <c r="G6" s="305"/>
      <c r="H6" s="4"/>
    </row>
    <row r="7" spans="1:8" s="7" customFormat="1" ht="12.75" customHeight="1">
      <c r="A7" s="302"/>
      <c r="B7" s="302"/>
      <c r="C7" s="302"/>
      <c r="D7" s="302"/>
      <c r="E7" s="302"/>
      <c r="F7" s="306" t="s">
        <v>100</v>
      </c>
      <c r="G7" s="307"/>
      <c r="H7" s="4"/>
    </row>
    <row r="8" spans="1:8" s="7" customFormat="1">
      <c r="A8" s="303"/>
      <c r="B8" s="303"/>
      <c r="C8" s="303"/>
      <c r="D8" s="303"/>
      <c r="E8" s="303"/>
      <c r="F8" s="40" t="s">
        <v>101</v>
      </c>
      <c r="G8" s="40" t="s">
        <v>9</v>
      </c>
      <c r="H8" s="4"/>
    </row>
    <row r="9" spans="1:8" s="9" customFormat="1">
      <c r="A9" s="41">
        <v>1</v>
      </c>
      <c r="B9" s="42">
        <v>2</v>
      </c>
      <c r="C9" s="42">
        <v>3</v>
      </c>
      <c r="D9" s="42">
        <v>4</v>
      </c>
      <c r="E9" s="42">
        <v>5</v>
      </c>
      <c r="F9" s="43">
        <v>6</v>
      </c>
      <c r="G9" s="43">
        <v>7</v>
      </c>
      <c r="H9" s="3"/>
    </row>
    <row r="10" spans="1:8" s="10" customFormat="1">
      <c r="A10" s="44"/>
      <c r="B10" s="45"/>
      <c r="C10" s="46" t="s">
        <v>88</v>
      </c>
      <c r="D10" s="44"/>
      <c r="E10" s="47"/>
      <c r="F10" s="47"/>
      <c r="G10" s="48"/>
      <c r="H10" s="1"/>
    </row>
    <row r="11" spans="1:8" s="10" customFormat="1">
      <c r="A11" s="44">
        <v>1</v>
      </c>
      <c r="B11" s="45" t="s">
        <v>22</v>
      </c>
      <c r="C11" s="45" t="s">
        <v>23</v>
      </c>
      <c r="D11" s="44" t="s">
        <v>16</v>
      </c>
      <c r="E11" s="52">
        <v>287.23340000000002</v>
      </c>
      <c r="F11" s="49">
        <v>0</v>
      </c>
      <c r="G11" s="53">
        <f>E11*F11</f>
        <v>0</v>
      </c>
      <c r="H11" s="1"/>
    </row>
    <row r="12" spans="1:8" s="10" customFormat="1" ht="24">
      <c r="A12" s="44">
        <v>2</v>
      </c>
      <c r="B12" s="45" t="s">
        <v>104</v>
      </c>
      <c r="C12" s="45" t="s">
        <v>105</v>
      </c>
      <c r="D12" s="44" t="s">
        <v>16</v>
      </c>
      <c r="E12" s="52">
        <v>0.39986000000000005</v>
      </c>
      <c r="F12" s="49">
        <v>354528</v>
      </c>
      <c r="G12" s="53">
        <f t="shared" ref="G12:G77" si="0">E12*F12</f>
        <v>141761.56608000002</v>
      </c>
      <c r="H12" s="1"/>
    </row>
    <row r="13" spans="1:8" s="10" customFormat="1">
      <c r="A13" s="44">
        <v>3</v>
      </c>
      <c r="B13" s="45" t="s">
        <v>95</v>
      </c>
      <c r="C13" s="45" t="s">
        <v>96</v>
      </c>
      <c r="D13" s="44" t="s">
        <v>16</v>
      </c>
      <c r="E13" s="52">
        <v>0.6048</v>
      </c>
      <c r="F13" s="49">
        <v>354528</v>
      </c>
      <c r="G13" s="53">
        <f t="shared" si="0"/>
        <v>214418.5344</v>
      </c>
      <c r="H13" s="1"/>
    </row>
    <row r="14" spans="1:8" s="10" customFormat="1">
      <c r="A14" s="44">
        <v>4</v>
      </c>
      <c r="B14" s="45" t="s">
        <v>106</v>
      </c>
      <c r="C14" s="45" t="s">
        <v>107</v>
      </c>
      <c r="D14" s="44" t="s">
        <v>36</v>
      </c>
      <c r="E14" s="52">
        <v>9600</v>
      </c>
      <c r="F14" s="49">
        <v>750</v>
      </c>
      <c r="G14" s="53">
        <f t="shared" si="0"/>
        <v>7200000</v>
      </c>
      <c r="H14" s="1"/>
    </row>
    <row r="15" spans="1:8" s="10" customFormat="1" ht="24">
      <c r="A15" s="44">
        <v>5</v>
      </c>
      <c r="B15" s="45" t="s">
        <v>108</v>
      </c>
      <c r="C15" s="45" t="s">
        <v>109</v>
      </c>
      <c r="D15" s="44" t="s">
        <v>14</v>
      </c>
      <c r="E15" s="52">
        <v>6.1999999999999998E-3</v>
      </c>
      <c r="F15" s="49">
        <v>36500000</v>
      </c>
      <c r="G15" s="53">
        <f t="shared" si="0"/>
        <v>226300</v>
      </c>
      <c r="H15" s="1"/>
    </row>
    <row r="16" spans="1:8" s="10" customFormat="1">
      <c r="A16" s="44">
        <v>6</v>
      </c>
      <c r="B16" s="45" t="s">
        <v>110</v>
      </c>
      <c r="C16" s="45" t="s">
        <v>111</v>
      </c>
      <c r="D16" s="44" t="s">
        <v>31</v>
      </c>
      <c r="E16" s="52">
        <v>1.0751999999999999E-2</v>
      </c>
      <c r="F16" s="49">
        <v>25000</v>
      </c>
      <c r="G16" s="53">
        <f t="shared" si="0"/>
        <v>268.8</v>
      </c>
      <c r="H16" s="1"/>
    </row>
    <row r="17" spans="1:8" s="10" customFormat="1">
      <c r="A17" s="44">
        <v>7</v>
      </c>
      <c r="B17" s="45" t="s">
        <v>38</v>
      </c>
      <c r="C17" s="45" t="s">
        <v>39</v>
      </c>
      <c r="D17" s="44" t="s">
        <v>14</v>
      </c>
      <c r="E17" s="52">
        <v>1.0751999999999999E-2</v>
      </c>
      <c r="F17" s="49">
        <v>8500000</v>
      </c>
      <c r="G17" s="53">
        <f t="shared" si="0"/>
        <v>91392</v>
      </c>
      <c r="H17" s="1"/>
    </row>
    <row r="18" spans="1:8" s="10" customFormat="1" ht="24">
      <c r="A18" s="44">
        <v>8</v>
      </c>
      <c r="B18" s="45" t="s">
        <v>57</v>
      </c>
      <c r="C18" s="45" t="s">
        <v>56</v>
      </c>
      <c r="D18" s="44" t="s">
        <v>14</v>
      </c>
      <c r="E18" s="52">
        <v>1.9951900000000002E-2</v>
      </c>
      <c r="F18" s="49">
        <v>15833000</v>
      </c>
      <c r="G18" s="53">
        <f>E18*F18</f>
        <v>315898.4327</v>
      </c>
      <c r="H18" s="1"/>
    </row>
    <row r="19" spans="1:8" s="10" customFormat="1">
      <c r="A19" s="44">
        <v>9</v>
      </c>
      <c r="B19" s="45" t="s">
        <v>112</v>
      </c>
      <c r="C19" s="45" t="s">
        <v>113</v>
      </c>
      <c r="D19" s="44" t="s">
        <v>36</v>
      </c>
      <c r="E19" s="52">
        <v>48</v>
      </c>
      <c r="F19" s="49">
        <v>150</v>
      </c>
      <c r="G19" s="53">
        <f t="shared" si="0"/>
        <v>7200</v>
      </c>
      <c r="H19" s="1"/>
    </row>
    <row r="20" spans="1:8" s="10" customFormat="1" ht="24">
      <c r="A20" s="44">
        <v>10</v>
      </c>
      <c r="B20" s="45" t="s">
        <v>55</v>
      </c>
      <c r="C20" s="45" t="s">
        <v>54</v>
      </c>
      <c r="D20" s="44" t="s">
        <v>31</v>
      </c>
      <c r="E20" s="52">
        <v>0.19315800000000002</v>
      </c>
      <c r="F20" s="49">
        <v>550</v>
      </c>
      <c r="G20" s="53">
        <f t="shared" si="0"/>
        <v>106.23690000000002</v>
      </c>
      <c r="H20" s="1"/>
    </row>
    <row r="21" spans="1:8" s="10" customFormat="1" ht="24">
      <c r="A21" s="44">
        <v>11</v>
      </c>
      <c r="B21" s="45" t="s">
        <v>114</v>
      </c>
      <c r="C21" s="45" t="s">
        <v>115</v>
      </c>
      <c r="D21" s="44" t="s">
        <v>14</v>
      </c>
      <c r="E21" s="52">
        <v>5.5480000000000002E-2</v>
      </c>
      <c r="F21" s="49">
        <v>19800000</v>
      </c>
      <c r="G21" s="53">
        <f t="shared" si="0"/>
        <v>1098504</v>
      </c>
      <c r="H21" s="1"/>
    </row>
    <row r="22" spans="1:8" s="10" customFormat="1">
      <c r="A22" s="44">
        <v>12</v>
      </c>
      <c r="B22" s="45" t="s">
        <v>91</v>
      </c>
      <c r="C22" s="45" t="s">
        <v>92</v>
      </c>
      <c r="D22" s="44" t="s">
        <v>14</v>
      </c>
      <c r="E22" s="52">
        <v>3.3279999999999997E-2</v>
      </c>
      <c r="F22" s="49">
        <v>1600000</v>
      </c>
      <c r="G22" s="53">
        <f t="shared" si="0"/>
        <v>53247.999999999993</v>
      </c>
      <c r="H22" s="1"/>
    </row>
    <row r="23" spans="1:8" s="10" customFormat="1">
      <c r="A23" s="44">
        <v>13</v>
      </c>
      <c r="B23" s="45" t="s">
        <v>116</v>
      </c>
      <c r="C23" s="45" t="s">
        <v>117</v>
      </c>
      <c r="D23" s="44" t="s">
        <v>31</v>
      </c>
      <c r="E23" s="52">
        <v>27</v>
      </c>
      <c r="F23" s="49">
        <v>9800</v>
      </c>
      <c r="G23" s="53">
        <f t="shared" si="0"/>
        <v>264600</v>
      </c>
      <c r="H23" s="1"/>
    </row>
    <row r="24" spans="1:8" s="10" customFormat="1">
      <c r="A24" s="44">
        <v>14</v>
      </c>
      <c r="B24" s="45" t="s">
        <v>118</v>
      </c>
      <c r="C24" s="45" t="s">
        <v>119</v>
      </c>
      <c r="D24" s="44" t="s">
        <v>14</v>
      </c>
      <c r="E24" s="52">
        <v>0.03</v>
      </c>
      <c r="F24" s="49">
        <v>9800000</v>
      </c>
      <c r="G24" s="53">
        <f t="shared" si="0"/>
        <v>294000</v>
      </c>
      <c r="H24" s="1"/>
    </row>
    <row r="25" spans="1:8" s="10" customFormat="1">
      <c r="A25" s="44">
        <v>15</v>
      </c>
      <c r="B25" s="45" t="s">
        <v>53</v>
      </c>
      <c r="C25" s="45" t="s">
        <v>52</v>
      </c>
      <c r="D25" s="44" t="s">
        <v>31</v>
      </c>
      <c r="E25" s="52">
        <v>7.0826000000000002</v>
      </c>
      <c r="F25" s="49">
        <v>52000</v>
      </c>
      <c r="G25" s="53">
        <f t="shared" si="0"/>
        <v>368295.2</v>
      </c>
      <c r="H25" s="1"/>
    </row>
    <row r="26" spans="1:8" s="10" customFormat="1">
      <c r="A26" s="44">
        <v>16</v>
      </c>
      <c r="B26" s="45" t="s">
        <v>93</v>
      </c>
      <c r="C26" s="45" t="s">
        <v>94</v>
      </c>
      <c r="D26" s="44" t="s">
        <v>14</v>
      </c>
      <c r="E26" s="52">
        <v>3.2000000000000002E-3</v>
      </c>
      <c r="F26" s="49">
        <v>1600000</v>
      </c>
      <c r="G26" s="53">
        <f t="shared" si="0"/>
        <v>5120</v>
      </c>
      <c r="H26" s="1"/>
    </row>
    <row r="27" spans="1:8" s="10" customFormat="1">
      <c r="A27" s="44">
        <v>17</v>
      </c>
      <c r="B27" s="45" t="s">
        <v>120</v>
      </c>
      <c r="C27" s="45" t="s">
        <v>121</v>
      </c>
      <c r="D27" s="44" t="s">
        <v>14</v>
      </c>
      <c r="E27" s="52">
        <v>2.2000000000000001E-4</v>
      </c>
      <c r="F27" s="49">
        <v>9731430</v>
      </c>
      <c r="G27" s="53">
        <f t="shared" si="0"/>
        <v>2140.9146000000001</v>
      </c>
      <c r="H27" s="1"/>
    </row>
    <row r="28" spans="1:8" s="10" customFormat="1" ht="24">
      <c r="A28" s="44">
        <v>18</v>
      </c>
      <c r="B28" s="45" t="s">
        <v>122</v>
      </c>
      <c r="C28" s="45" t="s">
        <v>123</v>
      </c>
      <c r="D28" s="44" t="s">
        <v>14</v>
      </c>
      <c r="E28" s="52">
        <v>2.0300000000000001E-3</v>
      </c>
      <c r="F28" s="49">
        <v>6250000</v>
      </c>
      <c r="G28" s="53">
        <f t="shared" si="0"/>
        <v>12687.5</v>
      </c>
      <c r="H28" s="1"/>
    </row>
    <row r="29" spans="1:8" s="10" customFormat="1">
      <c r="A29" s="44">
        <v>19</v>
      </c>
      <c r="B29" s="45" t="s">
        <v>124</v>
      </c>
      <c r="C29" s="45" t="s">
        <v>125</v>
      </c>
      <c r="D29" s="44" t="s">
        <v>16</v>
      </c>
      <c r="E29" s="52">
        <v>100.91240000000001</v>
      </c>
      <c r="F29" s="49">
        <v>9500</v>
      </c>
      <c r="G29" s="53">
        <f t="shared" si="0"/>
        <v>958667.8</v>
      </c>
      <c r="H29" s="1"/>
    </row>
    <row r="30" spans="1:8" s="10" customFormat="1">
      <c r="A30" s="44">
        <v>20</v>
      </c>
      <c r="B30" s="45" t="s">
        <v>51</v>
      </c>
      <c r="C30" s="45" t="s">
        <v>50</v>
      </c>
      <c r="D30" s="44" t="s">
        <v>31</v>
      </c>
      <c r="E30" s="52">
        <v>8.6234000000000002</v>
      </c>
      <c r="F30" s="49">
        <v>15000</v>
      </c>
      <c r="G30" s="53">
        <f t="shared" si="0"/>
        <v>129351</v>
      </c>
      <c r="H30" s="1"/>
    </row>
    <row r="31" spans="1:8" s="10" customFormat="1">
      <c r="A31" s="44">
        <v>21</v>
      </c>
      <c r="B31" s="45" t="s">
        <v>126</v>
      </c>
      <c r="C31" s="45" t="s">
        <v>127</v>
      </c>
      <c r="D31" s="44" t="s">
        <v>16</v>
      </c>
      <c r="E31" s="52">
        <v>17.753399999999999</v>
      </c>
      <c r="F31" s="49">
        <v>3000</v>
      </c>
      <c r="G31" s="53">
        <f t="shared" si="0"/>
        <v>53260.2</v>
      </c>
      <c r="H31" s="1"/>
    </row>
    <row r="32" spans="1:8" s="10" customFormat="1">
      <c r="A32" s="44">
        <v>22</v>
      </c>
      <c r="B32" s="45" t="s">
        <v>128</v>
      </c>
      <c r="C32" s="45" t="s">
        <v>129</v>
      </c>
      <c r="D32" s="44" t="s">
        <v>14</v>
      </c>
      <c r="E32" s="52">
        <v>1.5170000000000001E-2</v>
      </c>
      <c r="F32" s="49">
        <v>13900000</v>
      </c>
      <c r="G32" s="53">
        <f t="shared" si="0"/>
        <v>210863.00000000003</v>
      </c>
      <c r="H32" s="1"/>
    </row>
    <row r="33" spans="1:8" s="10" customFormat="1">
      <c r="A33" s="44">
        <v>23</v>
      </c>
      <c r="B33" s="45" t="s">
        <v>130</v>
      </c>
      <c r="C33" s="45" t="s">
        <v>131</v>
      </c>
      <c r="D33" s="44" t="s">
        <v>31</v>
      </c>
      <c r="E33" s="52">
        <v>22.4</v>
      </c>
      <c r="F33" s="49">
        <v>1600</v>
      </c>
      <c r="G33" s="53">
        <f t="shared" si="0"/>
        <v>35840</v>
      </c>
      <c r="H33" s="1"/>
    </row>
    <row r="34" spans="1:8" s="10" customFormat="1">
      <c r="A34" s="44">
        <v>24</v>
      </c>
      <c r="B34" s="45" t="s">
        <v>132</v>
      </c>
      <c r="C34" s="45" t="s">
        <v>133</v>
      </c>
      <c r="D34" s="44" t="s">
        <v>35</v>
      </c>
      <c r="E34" s="52">
        <v>48</v>
      </c>
      <c r="F34" s="49">
        <v>5000</v>
      </c>
      <c r="G34" s="53">
        <f t="shared" si="0"/>
        <v>240000</v>
      </c>
      <c r="H34" s="1"/>
    </row>
    <row r="35" spans="1:8" s="10" customFormat="1">
      <c r="A35" s="44">
        <v>25</v>
      </c>
      <c r="B35" s="45" t="s">
        <v>134</v>
      </c>
      <c r="C35" s="45" t="s">
        <v>135</v>
      </c>
      <c r="D35" s="44" t="s">
        <v>35</v>
      </c>
      <c r="E35" s="52">
        <v>55.36</v>
      </c>
      <c r="F35" s="49">
        <v>5000</v>
      </c>
      <c r="G35" s="53">
        <f t="shared" si="0"/>
        <v>276800</v>
      </c>
      <c r="H35" s="1"/>
    </row>
    <row r="36" spans="1:8" s="10" customFormat="1">
      <c r="A36" s="44">
        <v>26</v>
      </c>
      <c r="B36" s="45" t="s">
        <v>136</v>
      </c>
      <c r="C36" s="45" t="s">
        <v>137</v>
      </c>
      <c r="D36" s="44" t="s">
        <v>35</v>
      </c>
      <c r="E36" s="52">
        <v>39.04</v>
      </c>
      <c r="F36" s="49">
        <v>5000</v>
      </c>
      <c r="G36" s="53">
        <f t="shared" si="0"/>
        <v>195200</v>
      </c>
      <c r="H36" s="1"/>
    </row>
    <row r="37" spans="1:8" s="10" customFormat="1">
      <c r="A37" s="44">
        <v>27</v>
      </c>
      <c r="B37" s="45" t="s">
        <v>138</v>
      </c>
      <c r="C37" s="45" t="s">
        <v>139</v>
      </c>
      <c r="D37" s="44" t="s">
        <v>36</v>
      </c>
      <c r="E37" s="52">
        <v>1088</v>
      </c>
      <c r="F37" s="49">
        <v>125</v>
      </c>
      <c r="G37" s="53">
        <f t="shared" si="0"/>
        <v>136000</v>
      </c>
      <c r="H37" s="1"/>
    </row>
    <row r="38" spans="1:8" s="10" customFormat="1">
      <c r="A38" s="44">
        <v>28</v>
      </c>
      <c r="B38" s="45" t="s">
        <v>140</v>
      </c>
      <c r="C38" s="45" t="s">
        <v>141</v>
      </c>
      <c r="D38" s="44" t="s">
        <v>16</v>
      </c>
      <c r="E38" s="52">
        <v>1.3120000000000001</v>
      </c>
      <c r="F38" s="49">
        <v>2500</v>
      </c>
      <c r="G38" s="53">
        <f t="shared" si="0"/>
        <v>3280</v>
      </c>
      <c r="H38" s="1"/>
    </row>
    <row r="39" spans="1:8" s="10" customFormat="1">
      <c r="A39" s="44">
        <v>29</v>
      </c>
      <c r="B39" s="45" t="s">
        <v>142</v>
      </c>
      <c r="C39" s="45" t="s">
        <v>143</v>
      </c>
      <c r="D39" s="44" t="s">
        <v>35</v>
      </c>
      <c r="E39" s="52">
        <v>65.28</v>
      </c>
      <c r="F39" s="49">
        <v>5200</v>
      </c>
      <c r="G39" s="53">
        <f t="shared" si="0"/>
        <v>339456</v>
      </c>
      <c r="H39" s="1"/>
    </row>
    <row r="40" spans="1:8" s="10" customFormat="1">
      <c r="A40" s="44">
        <v>30</v>
      </c>
      <c r="B40" s="45" t="s">
        <v>144</v>
      </c>
      <c r="C40" s="45" t="s">
        <v>145</v>
      </c>
      <c r="D40" s="44" t="s">
        <v>35</v>
      </c>
      <c r="E40" s="52">
        <v>23.36</v>
      </c>
      <c r="F40" s="49">
        <v>5200</v>
      </c>
      <c r="G40" s="53">
        <f t="shared" si="0"/>
        <v>121472</v>
      </c>
      <c r="H40" s="1"/>
    </row>
    <row r="41" spans="1:8" s="10" customFormat="1" ht="24">
      <c r="A41" s="44">
        <v>31</v>
      </c>
      <c r="B41" s="45" t="s">
        <v>41</v>
      </c>
      <c r="C41" s="45" t="s">
        <v>42</v>
      </c>
      <c r="D41" s="44" t="s">
        <v>30</v>
      </c>
      <c r="E41" s="52">
        <v>0.192</v>
      </c>
      <c r="F41" s="49">
        <v>9500</v>
      </c>
      <c r="G41" s="53">
        <f t="shared" si="0"/>
        <v>1824</v>
      </c>
      <c r="H41" s="1"/>
    </row>
    <row r="42" spans="1:8" s="10" customFormat="1">
      <c r="A42" s="44">
        <v>32</v>
      </c>
      <c r="B42" s="45" t="s">
        <v>146</v>
      </c>
      <c r="C42" s="45" t="s">
        <v>147</v>
      </c>
      <c r="D42" s="44" t="s">
        <v>31</v>
      </c>
      <c r="E42" s="52">
        <v>30</v>
      </c>
      <c r="F42" s="49">
        <v>1200</v>
      </c>
      <c r="G42" s="53">
        <f t="shared" si="0"/>
        <v>36000</v>
      </c>
      <c r="H42" s="1"/>
    </row>
    <row r="43" spans="1:8" s="10" customFormat="1" ht="48">
      <c r="A43" s="44">
        <v>33</v>
      </c>
      <c r="B43" s="45" t="s">
        <v>148</v>
      </c>
      <c r="C43" s="45" t="s">
        <v>149</v>
      </c>
      <c r="D43" s="44" t="s">
        <v>35</v>
      </c>
      <c r="E43" s="52">
        <v>0.8</v>
      </c>
      <c r="F43" s="56">
        <v>57564.6</v>
      </c>
      <c r="G43" s="53">
        <f t="shared" si="0"/>
        <v>46051.68</v>
      </c>
      <c r="H43" s="1"/>
    </row>
    <row r="44" spans="1:8" s="10" customFormat="1" ht="48">
      <c r="A44" s="44">
        <v>34</v>
      </c>
      <c r="B44" s="45" t="s">
        <v>150</v>
      </c>
      <c r="C44" s="45" t="s">
        <v>151</v>
      </c>
      <c r="D44" s="44" t="s">
        <v>35</v>
      </c>
      <c r="E44" s="52">
        <v>0.8</v>
      </c>
      <c r="F44" s="49">
        <v>111222</v>
      </c>
      <c r="G44" s="53">
        <f t="shared" si="0"/>
        <v>88977.600000000006</v>
      </c>
      <c r="H44" s="1"/>
    </row>
    <row r="45" spans="1:8" s="10" customFormat="1" ht="24">
      <c r="A45" s="44">
        <v>35</v>
      </c>
      <c r="B45" s="45" t="s">
        <v>152</v>
      </c>
      <c r="C45" s="45" t="s">
        <v>153</v>
      </c>
      <c r="D45" s="44" t="s">
        <v>14</v>
      </c>
      <c r="E45" s="52">
        <v>0.246</v>
      </c>
      <c r="F45" s="49">
        <v>17500000</v>
      </c>
      <c r="G45" s="53">
        <f t="shared" si="0"/>
        <v>4305000</v>
      </c>
      <c r="H45" s="1"/>
    </row>
    <row r="46" spans="1:8" s="10" customFormat="1">
      <c r="A46" s="44">
        <v>36</v>
      </c>
      <c r="B46" s="45" t="s">
        <v>45</v>
      </c>
      <c r="C46" s="45" t="s">
        <v>44</v>
      </c>
      <c r="D46" s="44" t="s">
        <v>31</v>
      </c>
      <c r="E46" s="52">
        <v>3.0640000000000001</v>
      </c>
      <c r="F46" s="49">
        <v>4500</v>
      </c>
      <c r="G46" s="53">
        <f t="shared" si="0"/>
        <v>13788</v>
      </c>
      <c r="H46" s="1"/>
    </row>
    <row r="47" spans="1:8" s="10" customFormat="1">
      <c r="A47" s="44">
        <v>37</v>
      </c>
      <c r="B47" s="45" t="s">
        <v>154</v>
      </c>
      <c r="C47" s="45" t="s">
        <v>155</v>
      </c>
      <c r="D47" s="44" t="s">
        <v>16</v>
      </c>
      <c r="E47" s="52">
        <v>4.0000000000000001E-3</v>
      </c>
      <c r="F47" s="49">
        <v>2450000</v>
      </c>
      <c r="G47" s="53">
        <f t="shared" si="0"/>
        <v>9800</v>
      </c>
      <c r="H47" s="1"/>
    </row>
    <row r="48" spans="1:8" s="10" customFormat="1">
      <c r="A48" s="44">
        <v>38</v>
      </c>
      <c r="B48" s="45" t="s">
        <v>156</v>
      </c>
      <c r="C48" s="45" t="s">
        <v>157</v>
      </c>
      <c r="D48" s="44" t="s">
        <v>30</v>
      </c>
      <c r="E48" s="52">
        <v>68.48</v>
      </c>
      <c r="F48" s="49">
        <v>17500</v>
      </c>
      <c r="G48" s="53">
        <f t="shared" si="0"/>
        <v>1198400</v>
      </c>
      <c r="H48" s="1"/>
    </row>
    <row r="49" spans="1:8" s="10" customFormat="1">
      <c r="A49" s="44">
        <v>39</v>
      </c>
      <c r="B49" s="45" t="s">
        <v>158</v>
      </c>
      <c r="C49" s="45" t="s">
        <v>265</v>
      </c>
      <c r="D49" s="44" t="s">
        <v>160</v>
      </c>
      <c r="E49" s="52">
        <v>22</v>
      </c>
      <c r="F49" s="49">
        <v>250000</v>
      </c>
      <c r="G49" s="53">
        <f t="shared" si="0"/>
        <v>5500000</v>
      </c>
      <c r="H49" s="1"/>
    </row>
    <row r="50" spans="1:8" s="10" customFormat="1">
      <c r="A50" s="44">
        <v>40</v>
      </c>
      <c r="B50" s="58"/>
      <c r="C50" s="58" t="s">
        <v>159</v>
      </c>
      <c r="D50" s="57" t="s">
        <v>160</v>
      </c>
      <c r="E50" s="59">
        <v>6</v>
      </c>
      <c r="F50" s="60">
        <v>88070</v>
      </c>
      <c r="G50" s="61">
        <f t="shared" si="0"/>
        <v>528420</v>
      </c>
      <c r="H50" s="1"/>
    </row>
    <row r="51" spans="1:8" s="10" customFormat="1">
      <c r="A51" s="44">
        <v>41</v>
      </c>
      <c r="B51" s="45" t="s">
        <v>161</v>
      </c>
      <c r="C51" s="45" t="s">
        <v>162</v>
      </c>
      <c r="D51" s="44" t="s">
        <v>36</v>
      </c>
      <c r="E51" s="52">
        <v>1</v>
      </c>
      <c r="F51" s="49">
        <v>4700000</v>
      </c>
      <c r="G51" s="53">
        <f t="shared" si="0"/>
        <v>4700000</v>
      </c>
      <c r="H51" s="1"/>
    </row>
    <row r="52" spans="1:8" s="10" customFormat="1">
      <c r="A52" s="44">
        <v>42</v>
      </c>
      <c r="B52" s="45" t="s">
        <v>163</v>
      </c>
      <c r="C52" s="45" t="s">
        <v>164</v>
      </c>
      <c r="D52" s="44" t="s">
        <v>14</v>
      </c>
      <c r="E52" s="52">
        <v>1.6896000000000001E-2</v>
      </c>
      <c r="F52" s="49">
        <v>8500000</v>
      </c>
      <c r="G52" s="53">
        <f t="shared" si="0"/>
        <v>143616</v>
      </c>
      <c r="H52" s="1"/>
    </row>
    <row r="53" spans="1:8" s="10" customFormat="1" ht="24">
      <c r="A53" s="44">
        <v>43</v>
      </c>
      <c r="B53" s="45" t="s">
        <v>49</v>
      </c>
      <c r="C53" s="45" t="s">
        <v>48</v>
      </c>
      <c r="D53" s="44" t="s">
        <v>24</v>
      </c>
      <c r="E53" s="52">
        <v>2.3479999999999999</v>
      </c>
      <c r="F53" s="49">
        <v>171000</v>
      </c>
      <c r="G53" s="53">
        <f t="shared" si="0"/>
        <v>401508</v>
      </c>
      <c r="H53" s="1"/>
    </row>
    <row r="54" spans="1:8" s="10" customFormat="1">
      <c r="A54" s="44">
        <v>44</v>
      </c>
      <c r="B54" s="45" t="s">
        <v>165</v>
      </c>
      <c r="C54" s="45" t="s">
        <v>166</v>
      </c>
      <c r="D54" s="44" t="s">
        <v>167</v>
      </c>
      <c r="E54" s="52">
        <v>24.052600000000002</v>
      </c>
      <c r="F54" s="49">
        <v>22000</v>
      </c>
      <c r="G54" s="53">
        <f t="shared" si="0"/>
        <v>529157.20000000007</v>
      </c>
      <c r="H54" s="1"/>
    </row>
    <row r="55" spans="1:8" s="10" customFormat="1">
      <c r="A55" s="44">
        <v>45</v>
      </c>
      <c r="B55" s="45" t="s">
        <v>168</v>
      </c>
      <c r="C55" s="45" t="s">
        <v>169</v>
      </c>
      <c r="D55" s="44" t="s">
        <v>167</v>
      </c>
      <c r="E55" s="52">
        <v>3.3639999999999999</v>
      </c>
      <c r="F55" s="49">
        <v>12500</v>
      </c>
      <c r="G55" s="53">
        <f t="shared" si="0"/>
        <v>42050</v>
      </c>
      <c r="H55" s="1"/>
    </row>
    <row r="56" spans="1:8" s="10" customFormat="1">
      <c r="A56" s="44">
        <v>46</v>
      </c>
      <c r="B56" s="45" t="s">
        <v>170</v>
      </c>
      <c r="C56" s="45" t="s">
        <v>171</v>
      </c>
      <c r="D56" s="44" t="s">
        <v>167</v>
      </c>
      <c r="E56" s="52">
        <v>241.8716</v>
      </c>
      <c r="F56" s="49">
        <v>17500</v>
      </c>
      <c r="G56" s="53">
        <f t="shared" si="0"/>
        <v>4232753</v>
      </c>
      <c r="H56" s="1"/>
    </row>
    <row r="57" spans="1:8" s="10" customFormat="1">
      <c r="A57" s="44">
        <v>47</v>
      </c>
      <c r="B57" s="45" t="s">
        <v>172</v>
      </c>
      <c r="C57" s="45" t="s">
        <v>173</v>
      </c>
      <c r="D57" s="44" t="s">
        <v>35</v>
      </c>
      <c r="E57" s="52">
        <v>2523</v>
      </c>
      <c r="F57" s="49">
        <v>13300</v>
      </c>
      <c r="G57" s="53">
        <f t="shared" si="0"/>
        <v>33555900</v>
      </c>
      <c r="H57" s="1"/>
    </row>
    <row r="58" spans="1:8" s="10" customFormat="1">
      <c r="A58" s="44">
        <v>48</v>
      </c>
      <c r="B58" s="45" t="s">
        <v>174</v>
      </c>
      <c r="C58" s="45" t="s">
        <v>175</v>
      </c>
      <c r="D58" s="44" t="s">
        <v>35</v>
      </c>
      <c r="E58" s="52">
        <v>1850.2</v>
      </c>
      <c r="F58" s="49">
        <v>13300</v>
      </c>
      <c r="G58" s="53">
        <f t="shared" si="0"/>
        <v>24607660</v>
      </c>
      <c r="H58" s="1"/>
    </row>
    <row r="59" spans="1:8" s="10" customFormat="1">
      <c r="A59" s="44">
        <v>49</v>
      </c>
      <c r="B59" s="45" t="s">
        <v>176</v>
      </c>
      <c r="C59" s="45" t="s">
        <v>177</v>
      </c>
      <c r="D59" s="44" t="s">
        <v>36</v>
      </c>
      <c r="E59" s="52">
        <v>5046</v>
      </c>
      <c r="F59" s="49">
        <v>550</v>
      </c>
      <c r="G59" s="53">
        <f t="shared" si="0"/>
        <v>2775300</v>
      </c>
      <c r="H59" s="1"/>
    </row>
    <row r="60" spans="1:8" s="10" customFormat="1" ht="24">
      <c r="A60" s="44">
        <v>50</v>
      </c>
      <c r="B60" s="45" t="s">
        <v>178</v>
      </c>
      <c r="C60" s="45" t="s">
        <v>179</v>
      </c>
      <c r="D60" s="44" t="s">
        <v>31</v>
      </c>
      <c r="E60" s="52">
        <v>5.5506000000000002</v>
      </c>
      <c r="F60" s="49">
        <v>65000</v>
      </c>
      <c r="G60" s="53">
        <f t="shared" si="0"/>
        <v>360789</v>
      </c>
      <c r="H60" s="1"/>
    </row>
    <row r="61" spans="1:8" s="10" customFormat="1">
      <c r="A61" s="44">
        <v>51</v>
      </c>
      <c r="B61" s="45" t="s">
        <v>180</v>
      </c>
      <c r="C61" s="45" t="s">
        <v>181</v>
      </c>
      <c r="D61" s="44" t="s">
        <v>36</v>
      </c>
      <c r="E61" s="52">
        <v>6</v>
      </c>
      <c r="F61" s="49">
        <v>51000</v>
      </c>
      <c r="G61" s="53">
        <f t="shared" si="0"/>
        <v>306000</v>
      </c>
      <c r="H61" s="1"/>
    </row>
    <row r="62" spans="1:8" s="10" customFormat="1">
      <c r="A62" s="44">
        <v>52</v>
      </c>
      <c r="B62" s="45" t="s">
        <v>182</v>
      </c>
      <c r="C62" s="45" t="s">
        <v>183</v>
      </c>
      <c r="D62" s="44" t="s">
        <v>30</v>
      </c>
      <c r="E62" s="52">
        <v>2.75</v>
      </c>
      <c r="F62" s="49">
        <v>65000</v>
      </c>
      <c r="G62" s="53">
        <f t="shared" si="0"/>
        <v>178750</v>
      </c>
      <c r="H62" s="1"/>
    </row>
    <row r="63" spans="1:8" s="10" customFormat="1" ht="24">
      <c r="A63" s="44">
        <v>53</v>
      </c>
      <c r="B63" s="45" t="s">
        <v>184</v>
      </c>
      <c r="C63" s="45" t="s">
        <v>185</v>
      </c>
      <c r="D63" s="44" t="s">
        <v>14</v>
      </c>
      <c r="E63" s="52">
        <v>7.7400000000000004E-3</v>
      </c>
      <c r="F63" s="49">
        <v>19500000</v>
      </c>
      <c r="G63" s="53">
        <f t="shared" si="0"/>
        <v>150930</v>
      </c>
      <c r="H63" s="1"/>
    </row>
    <row r="64" spans="1:8" s="10" customFormat="1" ht="24">
      <c r="A64" s="44">
        <v>54</v>
      </c>
      <c r="B64" s="45" t="s">
        <v>186</v>
      </c>
      <c r="C64" s="45" t="s">
        <v>187</v>
      </c>
      <c r="D64" s="44" t="s">
        <v>14</v>
      </c>
      <c r="E64" s="52">
        <v>9.7400000000000004E-3</v>
      </c>
      <c r="F64" s="49">
        <v>19500000</v>
      </c>
      <c r="G64" s="53">
        <f t="shared" si="0"/>
        <v>189930</v>
      </c>
      <c r="H64" s="1"/>
    </row>
    <row r="65" spans="1:8" s="10" customFormat="1">
      <c r="A65" s="44">
        <v>55</v>
      </c>
      <c r="B65" s="45" t="s">
        <v>188</v>
      </c>
      <c r="C65" s="45" t="s">
        <v>189</v>
      </c>
      <c r="D65" s="44" t="s">
        <v>90</v>
      </c>
      <c r="E65" s="52">
        <v>22.32</v>
      </c>
      <c r="F65" s="49">
        <v>12000</v>
      </c>
      <c r="G65" s="53">
        <f t="shared" si="0"/>
        <v>267840</v>
      </c>
      <c r="H65" s="1"/>
    </row>
    <row r="66" spans="1:8" s="10" customFormat="1">
      <c r="A66" s="44">
        <v>56</v>
      </c>
      <c r="B66" s="45" t="s">
        <v>190</v>
      </c>
      <c r="C66" s="45" t="s">
        <v>191</v>
      </c>
      <c r="D66" s="44" t="s">
        <v>36</v>
      </c>
      <c r="E66" s="52">
        <v>2</v>
      </c>
      <c r="F66" s="49">
        <v>1550000</v>
      </c>
      <c r="G66" s="53">
        <f t="shared" si="0"/>
        <v>3100000</v>
      </c>
      <c r="H66" s="1"/>
    </row>
    <row r="67" spans="1:8" s="10" customFormat="1" ht="36">
      <c r="A67" s="44">
        <v>57</v>
      </c>
      <c r="B67" s="45" t="s">
        <v>192</v>
      </c>
      <c r="C67" s="45" t="s">
        <v>193</v>
      </c>
      <c r="D67" s="44" t="s">
        <v>36</v>
      </c>
      <c r="E67" s="52">
        <v>1</v>
      </c>
      <c r="F67" s="49">
        <v>3750000</v>
      </c>
      <c r="G67" s="53">
        <f t="shared" si="0"/>
        <v>3750000</v>
      </c>
      <c r="H67" s="1"/>
    </row>
    <row r="68" spans="1:8" s="10" customFormat="1" ht="36">
      <c r="A68" s="44">
        <v>58</v>
      </c>
      <c r="B68" s="45" t="s">
        <v>194</v>
      </c>
      <c r="C68" s="45" t="s">
        <v>195</v>
      </c>
      <c r="D68" s="44" t="s">
        <v>160</v>
      </c>
      <c r="E68" s="52">
        <v>2</v>
      </c>
      <c r="F68" s="49">
        <v>4750000</v>
      </c>
      <c r="G68" s="53">
        <f t="shared" si="0"/>
        <v>9500000</v>
      </c>
      <c r="H68" s="1"/>
    </row>
    <row r="69" spans="1:8" s="10" customFormat="1">
      <c r="A69" s="44">
        <v>59</v>
      </c>
      <c r="B69" s="45" t="s">
        <v>196</v>
      </c>
      <c r="C69" s="45" t="s">
        <v>197</v>
      </c>
      <c r="D69" s="44" t="s">
        <v>198</v>
      </c>
      <c r="E69" s="52">
        <v>54.4</v>
      </c>
      <c r="F69" s="49">
        <v>840000</v>
      </c>
      <c r="G69" s="53">
        <f t="shared" si="0"/>
        <v>45696000</v>
      </c>
      <c r="H69" s="1"/>
    </row>
    <row r="70" spans="1:8" s="10" customFormat="1">
      <c r="A70" s="44">
        <v>60</v>
      </c>
      <c r="B70" s="45" t="s">
        <v>199</v>
      </c>
      <c r="C70" s="45" t="s">
        <v>200</v>
      </c>
      <c r="D70" s="44" t="s">
        <v>160</v>
      </c>
      <c r="E70" s="52">
        <v>4</v>
      </c>
      <c r="F70" s="49">
        <v>750000</v>
      </c>
      <c r="G70" s="53">
        <f t="shared" si="0"/>
        <v>3000000</v>
      </c>
      <c r="H70" s="1"/>
    </row>
    <row r="71" spans="1:8" s="10" customFormat="1" ht="24">
      <c r="A71" s="44">
        <v>61</v>
      </c>
      <c r="B71" s="45" t="s">
        <v>201</v>
      </c>
      <c r="C71" s="45" t="s">
        <v>202</v>
      </c>
      <c r="D71" s="44" t="s">
        <v>203</v>
      </c>
      <c r="E71" s="52">
        <v>6.0216400000000005</v>
      </c>
      <c r="F71" s="49">
        <v>975000</v>
      </c>
      <c r="G71" s="53">
        <f t="shared" si="0"/>
        <v>5871099.0000000009</v>
      </c>
      <c r="H71" s="1"/>
    </row>
    <row r="72" spans="1:8" s="10" customFormat="1" ht="24">
      <c r="A72" s="44">
        <v>62</v>
      </c>
      <c r="B72" s="45" t="s">
        <v>204</v>
      </c>
      <c r="C72" s="45" t="s">
        <v>205</v>
      </c>
      <c r="D72" s="44" t="s">
        <v>203</v>
      </c>
      <c r="E72" s="52">
        <v>5.9443599999999996</v>
      </c>
      <c r="F72" s="49">
        <v>975000</v>
      </c>
      <c r="G72" s="53">
        <f t="shared" si="0"/>
        <v>5795751</v>
      </c>
      <c r="H72" s="1"/>
    </row>
    <row r="73" spans="1:8" s="10" customFormat="1">
      <c r="A73" s="44">
        <v>63</v>
      </c>
      <c r="B73" s="45" t="s">
        <v>206</v>
      </c>
      <c r="C73" s="45" t="s">
        <v>207</v>
      </c>
      <c r="D73" s="44" t="s">
        <v>35</v>
      </c>
      <c r="E73" s="52">
        <v>224</v>
      </c>
      <c r="F73" s="49">
        <v>57564.6</v>
      </c>
      <c r="G73" s="53">
        <f t="shared" si="0"/>
        <v>12894470.4</v>
      </c>
      <c r="H73" s="1"/>
    </row>
    <row r="74" spans="1:8" s="10" customFormat="1">
      <c r="A74" s="44">
        <v>64</v>
      </c>
      <c r="B74" s="45" t="s">
        <v>206</v>
      </c>
      <c r="C74" s="45" t="s">
        <v>269</v>
      </c>
      <c r="D74" s="44" t="s">
        <v>35</v>
      </c>
      <c r="E74" s="52">
        <v>130</v>
      </c>
      <c r="F74" s="49">
        <v>94614.3</v>
      </c>
      <c r="G74" s="53">
        <f t="shared" si="0"/>
        <v>12299859</v>
      </c>
      <c r="H74" s="1"/>
    </row>
    <row r="75" spans="1:8" s="10" customFormat="1">
      <c r="A75" s="44">
        <v>65</v>
      </c>
      <c r="B75" s="45" t="s">
        <v>208</v>
      </c>
      <c r="C75" s="45" t="s">
        <v>209</v>
      </c>
      <c r="D75" s="44" t="s">
        <v>14</v>
      </c>
      <c r="E75" s="52">
        <v>1.4500000000000001E-2</v>
      </c>
      <c r="F75" s="49">
        <v>6500000</v>
      </c>
      <c r="G75" s="53">
        <f t="shared" si="0"/>
        <v>94250</v>
      </c>
      <c r="H75" s="1"/>
    </row>
    <row r="76" spans="1:8" s="10" customFormat="1">
      <c r="A76" s="44">
        <v>66</v>
      </c>
      <c r="B76" s="45" t="s">
        <v>210</v>
      </c>
      <c r="C76" s="45" t="s">
        <v>211</v>
      </c>
      <c r="D76" s="44" t="s">
        <v>36</v>
      </c>
      <c r="E76" s="52">
        <v>500</v>
      </c>
      <c r="F76" s="49">
        <v>25000</v>
      </c>
      <c r="G76" s="53">
        <f t="shared" si="0"/>
        <v>12500000</v>
      </c>
      <c r="H76" s="1"/>
    </row>
    <row r="77" spans="1:8" s="10" customFormat="1">
      <c r="A77" s="44">
        <v>67</v>
      </c>
      <c r="B77" s="45" t="s">
        <v>47</v>
      </c>
      <c r="C77" s="45" t="s">
        <v>46</v>
      </c>
      <c r="D77" s="44" t="s">
        <v>31</v>
      </c>
      <c r="E77" s="52">
        <v>12.882400000000001</v>
      </c>
      <c r="F77" s="49">
        <v>25000</v>
      </c>
      <c r="G77" s="53">
        <f t="shared" si="0"/>
        <v>322060</v>
      </c>
      <c r="H77" s="1"/>
    </row>
    <row r="78" spans="1:8" s="10" customFormat="1">
      <c r="A78" s="44">
        <v>68</v>
      </c>
      <c r="B78" s="45" t="s">
        <v>212</v>
      </c>
      <c r="C78" s="45" t="s">
        <v>213</v>
      </c>
      <c r="D78" s="44" t="s">
        <v>24</v>
      </c>
      <c r="E78" s="52">
        <v>0.5</v>
      </c>
      <c r="F78" s="49">
        <v>25000</v>
      </c>
      <c r="G78" s="53">
        <f t="shared" ref="G78:G120" si="1">E78*F78</f>
        <v>12500</v>
      </c>
      <c r="H78" s="1"/>
    </row>
    <row r="79" spans="1:8" s="10" customFormat="1">
      <c r="A79" s="44">
        <v>69</v>
      </c>
      <c r="B79" s="45" t="s">
        <v>214</v>
      </c>
      <c r="C79" s="45" t="s">
        <v>215</v>
      </c>
      <c r="D79" s="44" t="s">
        <v>14</v>
      </c>
      <c r="E79" s="52">
        <v>2.5019999999999999E-3</v>
      </c>
      <c r="F79" s="49">
        <v>15000000</v>
      </c>
      <c r="G79" s="53">
        <f t="shared" si="1"/>
        <v>37530</v>
      </c>
      <c r="H79" s="1"/>
    </row>
    <row r="80" spans="1:8" s="10" customFormat="1" ht="24">
      <c r="A80" s="44">
        <v>70</v>
      </c>
      <c r="B80" s="45" t="s">
        <v>216</v>
      </c>
      <c r="C80" s="45" t="s">
        <v>217</v>
      </c>
      <c r="D80" s="44" t="s">
        <v>24</v>
      </c>
      <c r="E80" s="52">
        <v>8.0000000000000002E-3</v>
      </c>
      <c r="F80" s="49">
        <v>25000</v>
      </c>
      <c r="G80" s="53">
        <f t="shared" si="1"/>
        <v>200</v>
      </c>
      <c r="H80" s="1"/>
    </row>
    <row r="81" spans="1:8" s="10" customFormat="1" ht="24">
      <c r="A81" s="44">
        <v>71</v>
      </c>
      <c r="B81" s="45" t="s">
        <v>218</v>
      </c>
      <c r="C81" s="45" t="s">
        <v>219</v>
      </c>
      <c r="D81" s="44" t="s">
        <v>24</v>
      </c>
      <c r="E81" s="52">
        <v>4.0000000000000001E-3</v>
      </c>
      <c r="F81" s="49">
        <v>25000</v>
      </c>
      <c r="G81" s="53">
        <f t="shared" si="1"/>
        <v>100</v>
      </c>
      <c r="H81" s="1"/>
    </row>
    <row r="82" spans="1:8" s="10" customFormat="1" ht="24">
      <c r="A82" s="44">
        <v>72</v>
      </c>
      <c r="B82" s="45" t="s">
        <v>220</v>
      </c>
      <c r="C82" s="45" t="s">
        <v>221</v>
      </c>
      <c r="D82" s="44" t="s">
        <v>14</v>
      </c>
      <c r="E82" s="52">
        <v>8.8567999999999998</v>
      </c>
      <c r="F82" s="49">
        <v>450000</v>
      </c>
      <c r="G82" s="53">
        <f t="shared" si="1"/>
        <v>3985560</v>
      </c>
      <c r="H82" s="1"/>
    </row>
    <row r="83" spans="1:8" s="10" customFormat="1">
      <c r="A83" s="44">
        <v>73</v>
      </c>
      <c r="B83" s="45" t="s">
        <v>12</v>
      </c>
      <c r="C83" s="45" t="s">
        <v>13</v>
      </c>
      <c r="D83" s="44" t="s">
        <v>14</v>
      </c>
      <c r="E83" s="52">
        <v>0.3</v>
      </c>
      <c r="F83" s="49">
        <v>450000</v>
      </c>
      <c r="G83" s="53">
        <f t="shared" si="1"/>
        <v>135000</v>
      </c>
      <c r="H83" s="1"/>
    </row>
    <row r="84" spans="1:8" s="10" customFormat="1">
      <c r="A84" s="44">
        <v>74</v>
      </c>
      <c r="B84" s="45"/>
      <c r="C84" s="45" t="s">
        <v>222</v>
      </c>
      <c r="D84" s="44" t="s">
        <v>35</v>
      </c>
      <c r="E84" s="52">
        <v>930</v>
      </c>
      <c r="F84" s="49">
        <v>19530</v>
      </c>
      <c r="G84" s="53">
        <f t="shared" si="1"/>
        <v>18162900</v>
      </c>
      <c r="H84" s="1"/>
    </row>
    <row r="85" spans="1:8" s="10" customFormat="1">
      <c r="A85" s="44">
        <v>75</v>
      </c>
      <c r="B85" s="45"/>
      <c r="C85" s="45" t="s">
        <v>223</v>
      </c>
      <c r="D85" s="44" t="s">
        <v>36</v>
      </c>
      <c r="E85" s="52">
        <v>10</v>
      </c>
      <c r="F85" s="49">
        <v>250000</v>
      </c>
      <c r="G85" s="53">
        <f t="shared" si="1"/>
        <v>2500000</v>
      </c>
      <c r="H85" s="1"/>
    </row>
    <row r="86" spans="1:8" s="10" customFormat="1">
      <c r="A86" s="44">
        <v>76</v>
      </c>
      <c r="B86" s="45"/>
      <c r="C86" s="45" t="s">
        <v>224</v>
      </c>
      <c r="D86" s="44" t="s">
        <v>36</v>
      </c>
      <c r="E86" s="52">
        <v>1800</v>
      </c>
      <c r="F86" s="49">
        <v>550</v>
      </c>
      <c r="G86" s="53">
        <f t="shared" si="1"/>
        <v>990000</v>
      </c>
      <c r="H86" s="1"/>
    </row>
    <row r="87" spans="1:8" s="10" customFormat="1">
      <c r="A87" s="44">
        <v>77</v>
      </c>
      <c r="B87" s="45"/>
      <c r="C87" s="45" t="s">
        <v>225</v>
      </c>
      <c r="D87" s="44" t="s">
        <v>36</v>
      </c>
      <c r="E87" s="52">
        <v>450</v>
      </c>
      <c r="F87" s="56">
        <v>40646.089999999997</v>
      </c>
      <c r="G87" s="53">
        <f t="shared" si="1"/>
        <v>18290740.5</v>
      </c>
      <c r="H87" s="1"/>
    </row>
    <row r="88" spans="1:8" s="10" customFormat="1">
      <c r="A88" s="44">
        <v>78</v>
      </c>
      <c r="B88" s="45"/>
      <c r="C88" s="45" t="s">
        <v>226</v>
      </c>
      <c r="D88" s="44" t="s">
        <v>36</v>
      </c>
      <c r="E88" s="52">
        <v>450</v>
      </c>
      <c r="F88" s="49">
        <v>42500.5</v>
      </c>
      <c r="G88" s="53">
        <f t="shared" si="1"/>
        <v>19125225</v>
      </c>
      <c r="H88" s="1"/>
    </row>
    <row r="89" spans="1:8" s="10" customFormat="1">
      <c r="A89" s="44">
        <v>79</v>
      </c>
      <c r="B89" s="45"/>
      <c r="C89" s="45" t="s">
        <v>264</v>
      </c>
      <c r="D89" s="44" t="s">
        <v>36</v>
      </c>
      <c r="E89" s="52">
        <v>8</v>
      </c>
      <c r="F89" s="49">
        <f>20*83000</f>
        <v>1660000</v>
      </c>
      <c r="G89" s="53">
        <f t="shared" si="1"/>
        <v>13280000</v>
      </c>
      <c r="H89" s="1"/>
    </row>
    <row r="90" spans="1:8" s="10" customFormat="1">
      <c r="A90" s="44">
        <v>80</v>
      </c>
      <c r="B90" s="45"/>
      <c r="C90" s="45" t="s">
        <v>227</v>
      </c>
      <c r="D90" s="44" t="s">
        <v>36</v>
      </c>
      <c r="E90" s="52">
        <v>200</v>
      </c>
      <c r="F90" s="49">
        <v>288000</v>
      </c>
      <c r="G90" s="53">
        <f t="shared" si="1"/>
        <v>57600000</v>
      </c>
      <c r="H90" s="1"/>
    </row>
    <row r="91" spans="1:8" s="10" customFormat="1">
      <c r="A91" s="44">
        <v>81</v>
      </c>
      <c r="B91" s="45"/>
      <c r="C91" s="45" t="s">
        <v>228</v>
      </c>
      <c r="D91" s="44" t="s">
        <v>36</v>
      </c>
      <c r="E91" s="52">
        <v>250</v>
      </c>
      <c r="F91" s="49">
        <v>480000</v>
      </c>
      <c r="G91" s="53">
        <f t="shared" si="1"/>
        <v>120000000</v>
      </c>
      <c r="H91" s="1"/>
    </row>
    <row r="92" spans="1:8" s="10" customFormat="1">
      <c r="A92" s="44">
        <v>82</v>
      </c>
      <c r="B92" s="45"/>
      <c r="C92" s="45" t="s">
        <v>229</v>
      </c>
      <c r="D92" s="44" t="s">
        <v>36</v>
      </c>
      <c r="E92" s="52">
        <v>4</v>
      </c>
      <c r="F92" s="49">
        <v>17300</v>
      </c>
      <c r="G92" s="53">
        <f t="shared" si="1"/>
        <v>69200</v>
      </c>
      <c r="H92" s="1"/>
    </row>
    <row r="93" spans="1:8" s="10" customFormat="1">
      <c r="A93" s="44">
        <v>83</v>
      </c>
      <c r="B93" s="45"/>
      <c r="C93" s="45" t="s">
        <v>230</v>
      </c>
      <c r="D93" s="44" t="s">
        <v>36</v>
      </c>
      <c r="E93" s="52">
        <v>48</v>
      </c>
      <c r="F93" s="49">
        <v>9500</v>
      </c>
      <c r="G93" s="53">
        <f t="shared" si="1"/>
        <v>456000</v>
      </c>
      <c r="H93" s="1"/>
    </row>
    <row r="94" spans="1:8" s="10" customFormat="1">
      <c r="A94" s="44">
        <v>84</v>
      </c>
      <c r="B94" s="45"/>
      <c r="C94" s="45" t="s">
        <v>231</v>
      </c>
      <c r="D94" s="44" t="s">
        <v>36</v>
      </c>
      <c r="E94" s="52">
        <v>3</v>
      </c>
      <c r="F94" s="49">
        <v>5800</v>
      </c>
      <c r="G94" s="53">
        <f t="shared" si="1"/>
        <v>17400</v>
      </c>
      <c r="H94" s="1"/>
    </row>
    <row r="95" spans="1:8" s="10" customFormat="1">
      <c r="A95" s="44">
        <v>85</v>
      </c>
      <c r="B95" s="45"/>
      <c r="C95" s="45" t="s">
        <v>232</v>
      </c>
      <c r="D95" s="44" t="s">
        <v>36</v>
      </c>
      <c r="E95" s="52">
        <v>130</v>
      </c>
      <c r="F95" s="49">
        <v>6200</v>
      </c>
      <c r="G95" s="53">
        <f t="shared" si="1"/>
        <v>806000</v>
      </c>
      <c r="H95" s="1"/>
    </row>
    <row r="96" spans="1:8" s="10" customFormat="1">
      <c r="A96" s="44">
        <v>86</v>
      </c>
      <c r="B96" s="45"/>
      <c r="C96" s="45" t="s">
        <v>233</v>
      </c>
      <c r="D96" s="44" t="s">
        <v>36</v>
      </c>
      <c r="E96" s="52">
        <v>148</v>
      </c>
      <c r="F96" s="56">
        <v>48212.17</v>
      </c>
      <c r="G96" s="53">
        <f t="shared" si="1"/>
        <v>7135401.1600000001</v>
      </c>
      <c r="H96" s="1"/>
    </row>
    <row r="97" spans="1:8" s="10" customFormat="1">
      <c r="A97" s="44">
        <v>87</v>
      </c>
      <c r="B97" s="45"/>
      <c r="C97" s="45" t="s">
        <v>234</v>
      </c>
      <c r="D97" s="44" t="s">
        <v>36</v>
      </c>
      <c r="E97" s="52">
        <v>3</v>
      </c>
      <c r="F97" s="49">
        <v>10700</v>
      </c>
      <c r="G97" s="53">
        <f t="shared" si="1"/>
        <v>32100</v>
      </c>
      <c r="H97" s="1"/>
    </row>
    <row r="98" spans="1:8" s="10" customFormat="1">
      <c r="A98" s="44">
        <v>88</v>
      </c>
      <c r="B98" s="45"/>
      <c r="C98" s="45" t="s">
        <v>235</v>
      </c>
      <c r="D98" s="44" t="s">
        <v>36</v>
      </c>
      <c r="E98" s="52">
        <v>124</v>
      </c>
      <c r="F98" s="49">
        <v>7500</v>
      </c>
      <c r="G98" s="53">
        <f t="shared" si="1"/>
        <v>930000</v>
      </c>
      <c r="H98" s="1"/>
    </row>
    <row r="99" spans="1:8" s="10" customFormat="1">
      <c r="A99" s="44">
        <v>89</v>
      </c>
      <c r="B99" s="45"/>
      <c r="C99" s="45" t="s">
        <v>236</v>
      </c>
      <c r="D99" s="44" t="s">
        <v>36</v>
      </c>
      <c r="E99" s="52">
        <v>56</v>
      </c>
      <c r="F99" s="49">
        <v>55600</v>
      </c>
      <c r="G99" s="53">
        <f t="shared" si="1"/>
        <v>3113600</v>
      </c>
      <c r="H99" s="1"/>
    </row>
    <row r="100" spans="1:8" s="10" customFormat="1">
      <c r="A100" s="44">
        <v>90</v>
      </c>
      <c r="B100" s="45"/>
      <c r="C100" s="45" t="s">
        <v>237</v>
      </c>
      <c r="D100" s="44" t="s">
        <v>35</v>
      </c>
      <c r="E100" s="52">
        <v>930</v>
      </c>
      <c r="F100" s="56">
        <v>33959.129999999997</v>
      </c>
      <c r="G100" s="53">
        <f t="shared" si="1"/>
        <v>31581990.899999999</v>
      </c>
      <c r="H100" s="1"/>
    </row>
    <row r="101" spans="1:8" s="10" customFormat="1">
      <c r="A101" s="44">
        <v>91</v>
      </c>
      <c r="B101" s="45"/>
      <c r="C101" s="45" t="s">
        <v>238</v>
      </c>
      <c r="D101" s="44" t="s">
        <v>35</v>
      </c>
      <c r="E101" s="52">
        <v>350</v>
      </c>
      <c r="F101" s="49">
        <v>67800</v>
      </c>
      <c r="G101" s="53">
        <f t="shared" si="1"/>
        <v>23730000</v>
      </c>
      <c r="H101" s="1"/>
    </row>
    <row r="102" spans="1:8" s="10" customFormat="1" ht="24">
      <c r="A102" s="44">
        <v>92</v>
      </c>
      <c r="B102" s="45"/>
      <c r="C102" s="45" t="s">
        <v>239</v>
      </c>
      <c r="D102" s="44" t="s">
        <v>36</v>
      </c>
      <c r="E102" s="52">
        <v>1420</v>
      </c>
      <c r="F102" s="49">
        <v>7500</v>
      </c>
      <c r="G102" s="53">
        <f t="shared" si="1"/>
        <v>10650000</v>
      </c>
      <c r="H102" s="1"/>
    </row>
    <row r="103" spans="1:8" s="10" customFormat="1">
      <c r="A103" s="44">
        <v>93</v>
      </c>
      <c r="B103" s="45"/>
      <c r="C103" s="45" t="s">
        <v>240</v>
      </c>
      <c r="D103" s="44" t="s">
        <v>36</v>
      </c>
      <c r="E103" s="52">
        <v>4</v>
      </c>
      <c r="F103" s="49">
        <v>28500</v>
      </c>
      <c r="G103" s="53">
        <f t="shared" si="1"/>
        <v>114000</v>
      </c>
      <c r="H103" s="1"/>
    </row>
    <row r="104" spans="1:8" s="10" customFormat="1">
      <c r="A104" s="44">
        <v>94</v>
      </c>
      <c r="B104" s="45"/>
      <c r="C104" s="45" t="s">
        <v>241</v>
      </c>
      <c r="D104" s="44" t="s">
        <v>36</v>
      </c>
      <c r="E104" s="52">
        <v>14</v>
      </c>
      <c r="F104" s="49">
        <v>18000</v>
      </c>
      <c r="G104" s="53">
        <f t="shared" si="1"/>
        <v>252000</v>
      </c>
      <c r="H104" s="1"/>
    </row>
    <row r="105" spans="1:8" s="10" customFormat="1">
      <c r="A105" s="44">
        <v>95</v>
      </c>
      <c r="B105" s="45"/>
      <c r="C105" s="45" t="s">
        <v>242</v>
      </c>
      <c r="D105" s="44" t="s">
        <v>36</v>
      </c>
      <c r="E105" s="52">
        <v>44</v>
      </c>
      <c r="F105" s="49">
        <v>12000</v>
      </c>
      <c r="G105" s="53">
        <f t="shared" si="1"/>
        <v>528000</v>
      </c>
      <c r="H105" s="1"/>
    </row>
    <row r="106" spans="1:8" s="10" customFormat="1">
      <c r="A106" s="44">
        <v>96</v>
      </c>
      <c r="B106" s="45"/>
      <c r="C106" s="45" t="s">
        <v>243</v>
      </c>
      <c r="D106" s="44" t="s">
        <v>36</v>
      </c>
      <c r="E106" s="52">
        <v>16</v>
      </c>
      <c r="F106" s="56">
        <v>128360.87</v>
      </c>
      <c r="G106" s="53">
        <f t="shared" si="1"/>
        <v>2053773.92</v>
      </c>
      <c r="H106" s="1"/>
    </row>
    <row r="107" spans="1:8" s="10" customFormat="1">
      <c r="A107" s="44">
        <v>97</v>
      </c>
      <c r="B107" s="45"/>
      <c r="C107" s="45" t="s">
        <v>244</v>
      </c>
      <c r="D107" s="44" t="s">
        <v>35</v>
      </c>
      <c r="E107" s="52">
        <v>432</v>
      </c>
      <c r="F107" s="56">
        <v>49355.65</v>
      </c>
      <c r="G107" s="53">
        <f t="shared" si="1"/>
        <v>21321640.800000001</v>
      </c>
      <c r="H107" s="1"/>
    </row>
    <row r="108" spans="1:8" s="10" customFormat="1">
      <c r="A108" s="44">
        <v>98</v>
      </c>
      <c r="B108" s="45"/>
      <c r="C108" s="45" t="s">
        <v>245</v>
      </c>
      <c r="D108" s="44" t="s">
        <v>36</v>
      </c>
      <c r="E108" s="52">
        <v>2</v>
      </c>
      <c r="F108" s="49">
        <v>35000</v>
      </c>
      <c r="G108" s="53">
        <f t="shared" si="1"/>
        <v>70000</v>
      </c>
      <c r="H108" s="1"/>
    </row>
    <row r="109" spans="1:8" s="10" customFormat="1" ht="24">
      <c r="A109" s="44">
        <v>99</v>
      </c>
      <c r="B109" s="45"/>
      <c r="C109" s="45" t="s">
        <v>246</v>
      </c>
      <c r="D109" s="44" t="s">
        <v>36</v>
      </c>
      <c r="E109" s="52">
        <v>250</v>
      </c>
      <c r="F109" s="49">
        <v>6775</v>
      </c>
      <c r="G109" s="53">
        <f t="shared" si="1"/>
        <v>1693750</v>
      </c>
      <c r="H109" s="1"/>
    </row>
    <row r="110" spans="1:8" s="10" customFormat="1" ht="24">
      <c r="A110" s="44">
        <v>100</v>
      </c>
      <c r="B110" s="45"/>
      <c r="C110" s="45" t="s">
        <v>247</v>
      </c>
      <c r="D110" s="44" t="s">
        <v>36</v>
      </c>
      <c r="E110" s="52">
        <v>350</v>
      </c>
      <c r="F110" s="49">
        <v>6775</v>
      </c>
      <c r="G110" s="53">
        <f t="shared" si="1"/>
        <v>2371250</v>
      </c>
      <c r="H110" s="1"/>
    </row>
    <row r="111" spans="1:8" s="10" customFormat="1" ht="24">
      <c r="A111" s="44">
        <v>101</v>
      </c>
      <c r="B111" s="45"/>
      <c r="C111" s="45" t="s">
        <v>248</v>
      </c>
      <c r="D111" s="44" t="s">
        <v>36</v>
      </c>
      <c r="E111" s="52">
        <v>110</v>
      </c>
      <c r="F111" s="49">
        <v>7391</v>
      </c>
      <c r="G111" s="53">
        <f t="shared" si="1"/>
        <v>813010</v>
      </c>
      <c r="H111" s="1"/>
    </row>
    <row r="112" spans="1:8" s="10" customFormat="1" ht="24">
      <c r="A112" s="44">
        <v>102</v>
      </c>
      <c r="B112" s="45"/>
      <c r="C112" s="45" t="s">
        <v>249</v>
      </c>
      <c r="D112" s="44" t="s">
        <v>36</v>
      </c>
      <c r="E112" s="52">
        <v>234</v>
      </c>
      <c r="F112" s="49">
        <v>6775</v>
      </c>
      <c r="G112" s="53">
        <f t="shared" si="1"/>
        <v>1585350</v>
      </c>
      <c r="H112" s="1"/>
    </row>
    <row r="113" spans="1:8" s="10" customFormat="1">
      <c r="A113" s="44">
        <v>103</v>
      </c>
      <c r="B113" s="45"/>
      <c r="C113" s="45" t="s">
        <v>250</v>
      </c>
      <c r="D113" s="44" t="s">
        <v>36</v>
      </c>
      <c r="E113" s="52">
        <v>12</v>
      </c>
      <c r="F113" s="49">
        <v>17300</v>
      </c>
      <c r="G113" s="53">
        <f t="shared" si="1"/>
        <v>207600</v>
      </c>
      <c r="H113" s="1"/>
    </row>
    <row r="114" spans="1:8" s="10" customFormat="1">
      <c r="A114" s="44">
        <v>104</v>
      </c>
      <c r="B114" s="45"/>
      <c r="C114" s="45" t="s">
        <v>251</v>
      </c>
      <c r="D114" s="44" t="s">
        <v>36</v>
      </c>
      <c r="E114" s="52">
        <v>22</v>
      </c>
      <c r="F114" s="49">
        <v>28500</v>
      </c>
      <c r="G114" s="53">
        <f t="shared" si="1"/>
        <v>627000</v>
      </c>
      <c r="H114" s="1"/>
    </row>
    <row r="115" spans="1:8" s="10" customFormat="1">
      <c r="A115" s="44">
        <v>105</v>
      </c>
      <c r="B115" s="45"/>
      <c r="C115" s="45" t="s">
        <v>252</v>
      </c>
      <c r="D115" s="44" t="s">
        <v>36</v>
      </c>
      <c r="E115" s="52">
        <v>15</v>
      </c>
      <c r="F115" s="49">
        <v>47000</v>
      </c>
      <c r="G115" s="53">
        <f t="shared" si="1"/>
        <v>705000</v>
      </c>
      <c r="H115" s="1"/>
    </row>
    <row r="116" spans="1:8" s="10" customFormat="1">
      <c r="A116" s="44">
        <v>106</v>
      </c>
      <c r="B116" s="45"/>
      <c r="C116" s="45" t="s">
        <v>253</v>
      </c>
      <c r="D116" s="44" t="s">
        <v>36</v>
      </c>
      <c r="E116" s="52">
        <v>36</v>
      </c>
      <c r="F116" s="49">
        <v>14500</v>
      </c>
      <c r="G116" s="53">
        <f t="shared" si="1"/>
        <v>522000</v>
      </c>
      <c r="H116" s="1"/>
    </row>
    <row r="117" spans="1:8" s="10" customFormat="1">
      <c r="A117" s="44">
        <v>107</v>
      </c>
      <c r="B117" s="45"/>
      <c r="C117" s="45" t="s">
        <v>254</v>
      </c>
      <c r="D117" s="44" t="s">
        <v>36</v>
      </c>
      <c r="E117" s="52">
        <v>12</v>
      </c>
      <c r="F117" s="49">
        <v>125000</v>
      </c>
      <c r="G117" s="53">
        <f t="shared" si="1"/>
        <v>1500000</v>
      </c>
      <c r="H117" s="1"/>
    </row>
    <row r="118" spans="1:8" s="10" customFormat="1">
      <c r="A118" s="44">
        <v>108</v>
      </c>
      <c r="B118" s="45"/>
      <c r="C118" s="45" t="s">
        <v>255</v>
      </c>
      <c r="D118" s="44" t="s">
        <v>36</v>
      </c>
      <c r="E118" s="52">
        <v>3</v>
      </c>
      <c r="F118" s="49">
        <v>730000</v>
      </c>
      <c r="G118" s="53">
        <f t="shared" si="1"/>
        <v>2190000</v>
      </c>
      <c r="H118" s="1"/>
    </row>
    <row r="119" spans="1:8" s="10" customFormat="1">
      <c r="A119" s="44">
        <v>109</v>
      </c>
      <c r="B119" s="45"/>
      <c r="C119" s="45" t="s">
        <v>256</v>
      </c>
      <c r="D119" s="44" t="s">
        <v>36</v>
      </c>
      <c r="E119" s="52">
        <v>10</v>
      </c>
      <c r="F119" s="49">
        <v>395000</v>
      </c>
      <c r="G119" s="53">
        <f t="shared" si="1"/>
        <v>3950000</v>
      </c>
      <c r="H119" s="1"/>
    </row>
    <row r="120" spans="1:8" s="10" customFormat="1">
      <c r="A120" s="44">
        <v>110</v>
      </c>
      <c r="B120" s="45"/>
      <c r="C120" s="45" t="s">
        <v>257</v>
      </c>
      <c r="D120" s="44" t="s">
        <v>36</v>
      </c>
      <c r="E120" s="52">
        <v>20</v>
      </c>
      <c r="F120" s="49">
        <v>64000</v>
      </c>
      <c r="G120" s="53">
        <f t="shared" si="1"/>
        <v>1280000</v>
      </c>
      <c r="H120" s="1"/>
    </row>
    <row r="121" spans="1:8" s="10" customFormat="1" ht="12.75" customHeight="1">
      <c r="A121" s="44"/>
      <c r="B121" s="326" t="s">
        <v>89</v>
      </c>
      <c r="C121" s="327"/>
      <c r="D121" s="50" t="s">
        <v>2</v>
      </c>
      <c r="E121" s="51"/>
      <c r="F121" s="51"/>
      <c r="G121" s="54">
        <f>SUM(G11:G120)</f>
        <v>586415887.34467995</v>
      </c>
      <c r="H121" s="1"/>
    </row>
    <row r="126" spans="1:8">
      <c r="B126" s="62"/>
      <c r="C126" s="62"/>
      <c r="D126" s="62"/>
      <c r="E126" s="62"/>
      <c r="F126" s="62"/>
      <c r="G126" s="62"/>
    </row>
    <row r="127" spans="1:8" ht="14.25">
      <c r="B127" s="64" t="s">
        <v>262</v>
      </c>
      <c r="C127" s="64"/>
      <c r="D127" s="64" t="s">
        <v>263</v>
      </c>
      <c r="E127" s="64"/>
      <c r="F127" s="64"/>
      <c r="G127" s="64"/>
    </row>
    <row r="128" spans="1:8" ht="15">
      <c r="B128" s="63"/>
      <c r="C128" s="63"/>
      <c r="D128" s="63"/>
      <c r="E128" s="63"/>
      <c r="F128" s="63"/>
      <c r="G128" s="63"/>
    </row>
  </sheetData>
  <mergeCells count="11">
    <mergeCell ref="B121:C121"/>
    <mergeCell ref="B4:G4"/>
    <mergeCell ref="F7:G7"/>
    <mergeCell ref="A1:G1"/>
    <mergeCell ref="C2:E2"/>
    <mergeCell ref="A6:A8"/>
    <mergeCell ref="B6:B8"/>
    <mergeCell ref="C6:C8"/>
    <mergeCell ref="D6:D8"/>
    <mergeCell ref="E6:E8"/>
    <mergeCell ref="F6:G6"/>
  </mergeCells>
  <printOptions horizontalCentered="1"/>
  <pageMargins left="0.39" right="0.39" top="0.59" bottom="0.59" header="0.39" footer="0.39"/>
  <pageSetup paperSize="9" scale="81" fitToHeight="10000" orientation="portrait" horizontalDpi="300" verticalDpi="300" r:id="rId1"/>
  <headerFooter>
    <oddHeader>&amp;L&amp;9ПРОГРАММНЫЙ КОМПЛЕКС АВС4-UZ (РЕДАКЦИЯ 2018)&amp;C&amp;P&amp;R700002010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Шевч</vt:lpstr>
      <vt:lpstr>2-1_ЛРВ КПП </vt:lpstr>
      <vt:lpstr>2-1_РС КПП</vt:lpstr>
      <vt:lpstr>2-1_ЛРВ </vt:lpstr>
      <vt:lpstr>2-1_РС</vt:lpstr>
      <vt:lpstr>ДЕФ.АКТ</vt:lpstr>
      <vt:lpstr>ПРОТОКОЛ ЦЕН</vt:lpstr>
      <vt:lpstr>'2-1_ЛРВ '!Заголовки_для_печати</vt:lpstr>
      <vt:lpstr>'2-1_ЛРВ КПП '!Заголовки_для_печати</vt:lpstr>
      <vt:lpstr>'2-1_РС'!Заголовки_для_печати</vt:lpstr>
      <vt:lpstr>'2-1_РС КПП'!Заголовки_для_печати</vt:lpstr>
      <vt:lpstr>ДЕФ.АКТ!Заголовки_для_печати</vt:lpstr>
      <vt:lpstr>'ПРОТОКОЛ ЦЕН'!Заголовки_для_печати</vt:lpstr>
      <vt:lpstr>'2-1_ЛРВ '!Область_печати</vt:lpstr>
      <vt:lpstr>'2-1_ЛРВ КПП '!Область_печати</vt:lpstr>
      <vt:lpstr>ДЕФ.АКТ!Область_печати</vt:lpstr>
      <vt:lpstr>'ПРОТОКОЛ ЦЕН'!Область_печати</vt:lpstr>
      <vt:lpstr>Шевч!Область_печати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2026-10-06T13:28:14Z</cp:lastPrinted>
  <dcterms:created xsi:type="dcterms:W3CDTF">2008-01-31T10:32:01Z</dcterms:created>
  <dcterms:modified xsi:type="dcterms:W3CDTF">2026-10-12T07:28:02Z</dcterms:modified>
</cp:coreProperties>
</file>