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2026 йил хужжатлари 05.01.2026\Шаффоф 13.01.2026\14.10.2026\Йул Опен\71. Тайёр Учкургон Намуна 14.10.26\"/>
    </mc:Choice>
  </mc:AlternateContent>
  <bookViews>
    <workbookView xWindow="0" yWindow="0" windowWidth="28800" windowHeight="11835" tabRatio="745"/>
  </bookViews>
  <sheets>
    <sheet name="Форма" sheetId="34" r:id="rId1"/>
    <sheet name="Исходные данные" sheetId="33" state="hidden" r:id="rId2"/>
    <sheet name="РЕСУРС" sheetId="14" state="hidden" r:id="rId3"/>
    <sheet name="Дефектовка" sheetId="22" state="hidden" r:id="rId4"/>
    <sheet name="Объемка" sheetId="28" state="hidden" r:id="rId5"/>
    <sheet name="ТРАНСПОРТ" sheetId="32" state="hidden" r:id="rId6"/>
  </sheets>
  <definedNames>
    <definedName name="_na1" localSheetId="4">#REF!</definedName>
    <definedName name="_na1">#REF!</definedName>
    <definedName name="_na2" localSheetId="4">#REF!</definedName>
    <definedName name="_na2">#REF!</definedName>
    <definedName name="_na3" localSheetId="4">#REF!</definedName>
    <definedName name="_na3">#REF!</definedName>
    <definedName name="_na4">#REF!</definedName>
    <definedName name="_na5">#REF!</definedName>
    <definedName name="_na6">#REF!</definedName>
    <definedName name="_na7">#REF!</definedName>
    <definedName name="_na8">#REF!</definedName>
    <definedName name="_xlnm._FilterDatabase" localSheetId="3" hidden="1">Дефектовка!$A$13:$I$74</definedName>
    <definedName name="_xlnm._FilterDatabase" localSheetId="2" hidden="1">РЕСУРС!$A$11:$H$70</definedName>
    <definedName name="bases" localSheetId="4">#REF!</definedName>
    <definedName name="bases">#REF!</definedName>
    <definedName name="bases1">#REF!</definedName>
    <definedName name="bases2">#REF!</definedName>
    <definedName name="bases3">#REF!</definedName>
    <definedName name="bases4">#REF!</definedName>
    <definedName name="bases5">#REF!</definedName>
    <definedName name="bases6">#REF!</definedName>
    <definedName name="bases7">#REF!</definedName>
    <definedName name="bases8">#REF!</definedName>
    <definedName name="Build">#REF!</definedName>
    <definedName name="Build1">#REF!</definedName>
    <definedName name="Build2">#REF!</definedName>
    <definedName name="Build3">#REF!</definedName>
    <definedName name="Build4">#REF!</definedName>
    <definedName name="Build5">#REF!</definedName>
    <definedName name="Build6">#REF!</definedName>
    <definedName name="Build7">#REF!</definedName>
    <definedName name="Build8">#REF!</definedName>
    <definedName name="cmndBase">#REF!</definedName>
    <definedName name="cmndDayMonthTo">#REF!</definedName>
    <definedName name="cmndDays">#REF!</definedName>
    <definedName name="cmndDocNum">#REF!</definedName>
    <definedName name="cmndDocSer">#REF!</definedName>
    <definedName name="cmndFIO">#REF!</definedName>
    <definedName name="cmndOrdDay">#REF!</definedName>
    <definedName name="cmndOrdMonth">#REF!</definedName>
    <definedName name="cmndOrdNum">#REF!</definedName>
    <definedName name="cmndOrdYear">#REF!</definedName>
    <definedName name="cmndPoint">#REF!</definedName>
    <definedName name="cmndPoint1">#REF!</definedName>
    <definedName name="cmndPos">#REF!</definedName>
    <definedName name="cmndYearTo">#REF!</definedName>
    <definedName name="cntAddition">#REF!</definedName>
    <definedName name="cntDay">#REF!</definedName>
    <definedName name="cntMonth">#REF!</definedName>
    <definedName name="cntName">#REF!</definedName>
    <definedName name="cntNumber">#REF!</definedName>
    <definedName name="cntPayer">#REF!</definedName>
    <definedName name="cntPayer1">#REF!</definedName>
    <definedName name="cntPayerAddr1">#REF!</definedName>
    <definedName name="cntPayerAddr2">#REF!</definedName>
    <definedName name="cntPayerBank1">#REF!</definedName>
    <definedName name="cntPayerBank2">#REF!</definedName>
    <definedName name="cntPayerBank3">#REF!</definedName>
    <definedName name="cntPayerCount">#REF!</definedName>
    <definedName name="cntPayerCountCor">#REF!</definedName>
    <definedName name="cntPriceC">#REF!</definedName>
    <definedName name="cntPriceR">#REF!</definedName>
    <definedName name="cntQnt">#REF!</definedName>
    <definedName name="cntSumC">#REF!</definedName>
    <definedName name="cntSumR">#REF!</definedName>
    <definedName name="cntSuppAddr1">#REF!</definedName>
    <definedName name="cntSuppAddr2">#REF!</definedName>
    <definedName name="cntSuppBank">#REF!</definedName>
    <definedName name="cntSuppCount">#REF!</definedName>
    <definedName name="cntSuppCountCor">#REF!</definedName>
    <definedName name="cntSupplier">#REF!</definedName>
    <definedName name="cntSuppMFO1">#REF!</definedName>
    <definedName name="cntSuppMFO2">#REF!</definedName>
    <definedName name="cntSuppTlf">#REF!</definedName>
    <definedName name="cntUnit">#REF!</definedName>
    <definedName name="cntYear">#REF!</definedName>
    <definedName name="Data">#REF!</definedName>
    <definedName name="document_date">#REF!</definedName>
    <definedName name="document_datу">#REF!</definedName>
    <definedName name="document_number">#REF!</definedName>
    <definedName name="dvrCustomer">#REF!</definedName>
    <definedName name="dvrDay">#REF!</definedName>
    <definedName name="dvrDocDay">#REF!</definedName>
    <definedName name="dvrDocIss">#REF!</definedName>
    <definedName name="dvrDocMonth">#REF!</definedName>
    <definedName name="dvrDocNum">#REF!</definedName>
    <definedName name="dvrDocSer">#REF!</definedName>
    <definedName name="dvrDocYear">#REF!</definedName>
    <definedName name="dvrMonth">#REF!</definedName>
    <definedName name="dvrName">#REF!</definedName>
    <definedName name="dvrNo">#REF!</definedName>
    <definedName name="dvrNumber">#REF!</definedName>
    <definedName name="dvrOrder">#REF!</definedName>
    <definedName name="dvrPayer">#REF!</definedName>
    <definedName name="dvrPayerBank1">#REF!</definedName>
    <definedName name="dvrPayerBank2">#REF!</definedName>
    <definedName name="dvrPayerCount">#REF!</definedName>
    <definedName name="dvrQnt">#REF!</definedName>
    <definedName name="dvrReceiver">#REF!</definedName>
    <definedName name="dvrSupplier">#REF!</definedName>
    <definedName name="dvrUnit">#REF!</definedName>
    <definedName name="dvrValidDay">#REF!</definedName>
    <definedName name="dvrValidMonth">#REF!</definedName>
    <definedName name="dvrValidYear">#REF!</definedName>
    <definedName name="dvrYear">#REF!</definedName>
    <definedName name="elkAddr1">#REF!</definedName>
    <definedName name="elkAddr2">#REF!</definedName>
    <definedName name="elkCount">#REF!</definedName>
    <definedName name="elkCountFrom">#REF!</definedName>
    <definedName name="elkCountTo">#REF!</definedName>
    <definedName name="elkDateFrom">#REF!</definedName>
    <definedName name="elkDateTo">#REF!</definedName>
    <definedName name="elkDiscount">#REF!</definedName>
    <definedName name="elkKAddr1">#REF!</definedName>
    <definedName name="elkKAddr2">#REF!</definedName>
    <definedName name="elkKCount">#REF!</definedName>
    <definedName name="elkKCountFrom">#REF!</definedName>
    <definedName name="elkKCountTo">#REF!</definedName>
    <definedName name="elkKDateFrom">#REF!</definedName>
    <definedName name="elkKDateTo">#REF!</definedName>
    <definedName name="elkKDiscount">#REF!</definedName>
    <definedName name="elkKNumber">#REF!</definedName>
    <definedName name="elkKSumC">#REF!</definedName>
    <definedName name="elkKSumR">#REF!</definedName>
    <definedName name="elkKTarif">#REF!</definedName>
    <definedName name="elkNumber">#REF!</definedName>
    <definedName name="elkSumC">#REF!</definedName>
    <definedName name="elkSumR">#REF!</definedName>
    <definedName name="elkTarif">#REF!</definedName>
    <definedName name="itog_title">#REF!</definedName>
    <definedName name="lsv">#REF!</definedName>
    <definedName name="month">#REF!</definedName>
    <definedName name="month_begin">#REF!</definedName>
    <definedName name="month_end">#REF!</definedName>
    <definedName name="Na">#REF!</definedName>
    <definedName name="nakDay">#REF!</definedName>
    <definedName name="nakFrom">#REF!</definedName>
    <definedName name="nakMonth">#REF!</definedName>
    <definedName name="nakName">#REF!</definedName>
    <definedName name="nakNo">#REF!</definedName>
    <definedName name="nakNumber">#REF!</definedName>
    <definedName name="nakPriceC">#REF!</definedName>
    <definedName name="nakPriceR">#REF!</definedName>
    <definedName name="nakQnt">#REF!</definedName>
    <definedName name="nakSumC">#REF!</definedName>
    <definedName name="nakSumR">#REF!</definedName>
    <definedName name="nakTo">#REF!</definedName>
    <definedName name="nakYear">#REF!</definedName>
    <definedName name="number">#REF!</definedName>
    <definedName name="object">#REF!</definedName>
    <definedName name="object_name">#REF!</definedName>
    <definedName name="OBJECT_NUMBER">#REF!</definedName>
    <definedName name="OBJECT_NUMBER1">#REF!</definedName>
    <definedName name="OBJECT_NUMBER2">#REF!</definedName>
    <definedName name="OBJECT_NUMBER3">#REF!</definedName>
    <definedName name="OBJECT_NUMBER4">#REF!</definedName>
    <definedName name="OBJECT_NUMBER5">#REF!</definedName>
    <definedName name="OBJECT_NUMBER6">#REF!</definedName>
    <definedName name="OBJECT_NUMBER7">#REF!</definedName>
    <definedName name="OBJECT_NUMBER8">#REF!</definedName>
    <definedName name="object1">#REF!</definedName>
    <definedName name="object2">#REF!</definedName>
    <definedName name="object3">#REF!</definedName>
    <definedName name="object4">#REF!</definedName>
    <definedName name="object5">#REF!</definedName>
    <definedName name="object6">#REF!</definedName>
    <definedName name="object7">#REF!</definedName>
    <definedName name="object8">#REF!</definedName>
    <definedName name="pmnCCode1">#REF!</definedName>
    <definedName name="pmnCCode2">#REF!</definedName>
    <definedName name="pmnDay">#REF!</definedName>
    <definedName name="pmnDCode1">#REF!</definedName>
    <definedName name="pmnDCode2">#REF!</definedName>
    <definedName name="pmnDirection">#REF!</definedName>
    <definedName name="pmnMonth">#REF!</definedName>
    <definedName name="pmnNumber">#REF!</definedName>
    <definedName name="pmnOper">#REF!</definedName>
    <definedName name="pmnPayer">#REF!</definedName>
    <definedName name="pmnPayer1">#REF!</definedName>
    <definedName name="pmnPayerBank1">#REF!</definedName>
    <definedName name="pmnPayerBank2">#REF!</definedName>
    <definedName name="pmnPayerBank3">#REF!</definedName>
    <definedName name="pmnPayerCode">#REF!</definedName>
    <definedName name="pmnPayerCount1">#REF!</definedName>
    <definedName name="pmnPayerCount2">#REF!</definedName>
    <definedName name="pmnPayerCount3">#REF!</definedName>
    <definedName name="pmnRecBank1">#REF!</definedName>
    <definedName name="pmnRecBank2">#REF!</definedName>
    <definedName name="pmnRecBank3">#REF!</definedName>
    <definedName name="pmnRecCode">#REF!</definedName>
    <definedName name="pmnRecCount1">#REF!</definedName>
    <definedName name="pmnRecCount2">#REF!</definedName>
    <definedName name="pmnRecCount3">#REF!</definedName>
    <definedName name="pmnReceiver">#REF!</definedName>
    <definedName name="pmnReceiver1">#REF!</definedName>
    <definedName name="pmnSum1">#REF!</definedName>
    <definedName name="pmnSum2">#REF!</definedName>
    <definedName name="pmnWNalog">#REF!</definedName>
    <definedName name="pmnWSum1">#REF!</definedName>
    <definedName name="pmnWSum2">#REF!</definedName>
    <definedName name="pmnWSum3">#REF!</definedName>
    <definedName name="pmnYear">#REF!</definedName>
    <definedName name="PR">#REF!</definedName>
    <definedName name="priApplication1">#REF!</definedName>
    <definedName name="priApplication2">#REF!</definedName>
    <definedName name="priDate1">#REF!</definedName>
    <definedName name="priDate2">#REF!</definedName>
    <definedName name="priKDay">#REF!</definedName>
    <definedName name="priKMonth">#REF!</definedName>
    <definedName name="priKNumber">#REF!</definedName>
    <definedName name="priKOrgn">#REF!</definedName>
    <definedName name="priKPayer1">#REF!</definedName>
    <definedName name="priKPayer2">#REF!</definedName>
    <definedName name="priKPayer3">#REF!</definedName>
    <definedName name="priKSubject1">#REF!</definedName>
    <definedName name="priKSubject2">#REF!</definedName>
    <definedName name="priKSubject3">#REF!</definedName>
    <definedName name="priKWSum1">#REF!</definedName>
    <definedName name="priKWSum2">#REF!</definedName>
    <definedName name="priKWSum3">#REF!</definedName>
    <definedName name="priKWSum4">#REF!</definedName>
    <definedName name="priKWSum5">#REF!</definedName>
    <definedName name="priKWSumC">#REF!</definedName>
    <definedName name="priKYear">#REF!</definedName>
    <definedName name="priNumber">#REF!</definedName>
    <definedName name="priOrgn">#REF!</definedName>
    <definedName name="priPayer">#REF!</definedName>
    <definedName name="priSubject1">#REF!</definedName>
    <definedName name="priSubject2">#REF!</definedName>
    <definedName name="priSum">#REF!</definedName>
    <definedName name="priWSum1">#REF!</definedName>
    <definedName name="priWSum2">#REF!</definedName>
    <definedName name="priWSumC">#REF!</definedName>
    <definedName name="rasApplication1">#REF!</definedName>
    <definedName name="rasApplication2">#REF!</definedName>
    <definedName name="rasDate1">#REF!</definedName>
    <definedName name="rasDate2">#REF!</definedName>
    <definedName name="rasDoc1">#REF!</definedName>
    <definedName name="rasDoc2">#REF!</definedName>
    <definedName name="rasNumber">#REF!</definedName>
    <definedName name="rasOrgn">#REF!</definedName>
    <definedName name="rasRecDay">#REF!</definedName>
    <definedName name="rasReceiver">#REF!</definedName>
    <definedName name="rasRecMonth">#REF!</definedName>
    <definedName name="rasRecYear">#REF!</definedName>
    <definedName name="rasSubject1">#REF!</definedName>
    <definedName name="rasSubject2">#REF!</definedName>
    <definedName name="rasSum">#REF!</definedName>
    <definedName name="rasWRecSum1">#REF!</definedName>
    <definedName name="rasWRecSum2">#REF!</definedName>
    <definedName name="rasWRecSumC">#REF!</definedName>
    <definedName name="rasWSum1">#REF!</definedName>
    <definedName name="rasWSum2">#REF!</definedName>
    <definedName name="rasWSumC">#REF!</definedName>
    <definedName name="SRV">#REF!</definedName>
    <definedName name="summa_work">#REF!</definedName>
    <definedName name="Title">#REF!</definedName>
    <definedName name="tlfAprt">#REF!</definedName>
    <definedName name="tlfBank">#REF!</definedName>
    <definedName name="tlfCorp">#REF!</definedName>
    <definedName name="tlfCount">#REF!</definedName>
    <definedName name="tlfFIO">#REF!</definedName>
    <definedName name="tlfHouse">#REF!</definedName>
    <definedName name="tlfKAprt">#REF!</definedName>
    <definedName name="tlfKBank">#REF!</definedName>
    <definedName name="tlfKCorp">#REF!</definedName>
    <definedName name="tlfKCount">#REF!</definedName>
    <definedName name="tlfKFio">#REF!</definedName>
    <definedName name="tlfKHouse">#REF!</definedName>
    <definedName name="tlfKMonth">#REF!</definedName>
    <definedName name="tlfKStreet">#REF!</definedName>
    <definedName name="tlfKSum">#REF!</definedName>
    <definedName name="tlfKTarif">#REF!</definedName>
    <definedName name="tlfKTlfNum">#REF!</definedName>
    <definedName name="tlfKTotal">#REF!</definedName>
    <definedName name="tlfKYear">#REF!</definedName>
    <definedName name="tlfMonth">#REF!</definedName>
    <definedName name="tlfStreet">#REF!</definedName>
    <definedName name="tlfSum">#REF!</definedName>
    <definedName name="tlfTarif">#REF!</definedName>
    <definedName name="tlfTlfNum">#REF!</definedName>
    <definedName name="tlfTotal">#REF!</definedName>
    <definedName name="tlfYear">#REF!</definedName>
    <definedName name="vor">#REF!</definedName>
    <definedName name="VR">#REF!</definedName>
    <definedName name="work_title">#REF!</definedName>
    <definedName name="А9">#REF!</definedName>
    <definedName name="авс99">#REF!</definedName>
    <definedName name="В1">#REF!</definedName>
    <definedName name="Е19">#REF!</definedName>
    <definedName name="Е20">#REF!</definedName>
    <definedName name="_xlnm.Print_Titles" localSheetId="3">Дефектовка!$10:$13</definedName>
    <definedName name="_xlnm.Print_Titles" localSheetId="2">РЕСУРС!$11:$11</definedName>
    <definedName name="Затраты_труда_рабочих_строителей" localSheetId="4">#REF!</definedName>
    <definedName name="Затраты_труда_рабочих_строителей">#REF!</definedName>
    <definedName name="о11" localSheetId="4">#REF!</definedName>
    <definedName name="о11">#REF!</definedName>
    <definedName name="_xlnm.Print_Area" localSheetId="3">Дефектовка!$A$1:$I$82</definedName>
    <definedName name="_xlnm.Print_Area" localSheetId="1">'Исходные данные'!$A$1:$E$29</definedName>
    <definedName name="_xlnm.Print_Area" localSheetId="4">Объемка!$A$1:$D$26</definedName>
    <definedName name="_xlnm.Print_Area" localSheetId="2">РЕСУРС!$A$1:$H$72</definedName>
    <definedName name="_xlnm.Print_Area" localSheetId="5">ТРАНСПОРТ!$A$1:$J$12</definedName>
    <definedName name="_xlnm.Print_Area" localSheetId="0">Форма!$A$1:$C$22</definedName>
    <definedName name="труд" localSheetId="4">#REF!</definedName>
    <definedName name="труд">#REF!</definedName>
  </definedNames>
  <calcPr calcId="162913"/>
</workbook>
</file>

<file path=xl/calcChain.xml><?xml version="1.0" encoding="utf-8"?>
<calcChain xmlns="http://schemas.openxmlformats.org/spreadsheetml/2006/main">
  <c r="H69" i="14" l="1"/>
  <c r="H68" i="14"/>
  <c r="H67" i="14"/>
  <c r="H66" i="14"/>
  <c r="H65" i="14"/>
  <c r="H64" i="14"/>
  <c r="H63" i="14"/>
  <c r="H62" i="14"/>
  <c r="H61" i="14"/>
  <c r="H60" i="14"/>
  <c r="H59" i="14"/>
  <c r="H58" i="14"/>
  <c r="H57" i="14"/>
  <c r="H56" i="14"/>
  <c r="H55" i="14"/>
  <c r="H54" i="14"/>
  <c r="H53" i="14"/>
  <c r="H52" i="14"/>
  <c r="H44" i="14"/>
  <c r="H43" i="14"/>
  <c r="H42" i="14"/>
  <c r="H41" i="14"/>
  <c r="H40" i="14"/>
  <c r="H39" i="14"/>
  <c r="H38" i="14"/>
  <c r="D20" i="28"/>
  <c r="D24" i="28"/>
  <c r="D23" i="28"/>
  <c r="D22" i="28"/>
  <c r="D21" i="28"/>
  <c r="A14" i="28" l="1"/>
  <c r="D25" i="28" l="1"/>
  <c r="D19" i="28"/>
  <c r="D13" i="28"/>
  <c r="D16" i="28" l="1"/>
  <c r="D17" i="28" l="1"/>
  <c r="A15" i="28" l="1"/>
  <c r="A16" i="28" s="1"/>
  <c r="A17" i="28" s="1"/>
  <c r="A19" i="28" s="1"/>
  <c r="H37" i="14" l="1"/>
  <c r="H36" i="14"/>
  <c r="H35" i="14"/>
  <c r="D14" i="28" l="1"/>
  <c r="D15" i="28" l="1"/>
  <c r="D27" i="28" s="1"/>
  <c r="I15" i="32" l="1"/>
  <c r="G8" i="32" l="1"/>
  <c r="G9" i="32"/>
  <c r="G7" i="32"/>
  <c r="D28" i="28" l="1"/>
  <c r="H27" i="14" l="1"/>
  <c r="H34" i="14"/>
  <c r="H24" i="14"/>
  <c r="H29" i="14"/>
  <c r="D10" i="33"/>
  <c r="A2" i="32"/>
  <c r="A1" i="28"/>
  <c r="H22" i="14" l="1"/>
  <c r="H25" i="14" l="1"/>
  <c r="H30" i="14"/>
  <c r="H31" i="14"/>
  <c r="H33" i="14"/>
  <c r="H28" i="14" l="1"/>
  <c r="H49" i="14" l="1"/>
  <c r="D9" i="32"/>
  <c r="F9" i="32" s="1"/>
  <c r="H9" i="32" s="1"/>
  <c r="J9" i="32" s="1"/>
  <c r="D7" i="32"/>
  <c r="H20" i="14"/>
  <c r="H26" i="14" l="1"/>
  <c r="H32" i="14"/>
  <c r="F7" i="32"/>
  <c r="H7" i="32" s="1"/>
  <c r="J7" i="32" s="1"/>
  <c r="H48" i="14"/>
  <c r="H21" i="14" l="1"/>
  <c r="H51" i="14" l="1"/>
  <c r="H50" i="14"/>
  <c r="H23" i="14"/>
  <c r="H45" i="14" l="1"/>
  <c r="D8" i="32"/>
  <c r="F8" i="32" s="1"/>
  <c r="H8" i="32" s="1"/>
  <c r="J8" i="32" s="1"/>
  <c r="D9" i="33"/>
  <c r="D8" i="33" s="1"/>
  <c r="H15" i="14"/>
  <c r="D13" i="33" l="1"/>
  <c r="H70" i="14"/>
  <c r="H72" i="14" s="1"/>
  <c r="H17" i="14"/>
  <c r="D5" i="33" l="1"/>
  <c r="D4" i="33"/>
  <c r="D18" i="33" l="1"/>
  <c r="D15" i="33"/>
  <c r="D24" i="33" l="1"/>
  <c r="D28" i="33" l="1"/>
  <c r="D29" i="28" l="1"/>
</calcChain>
</file>

<file path=xl/sharedStrings.xml><?xml version="1.0" encoding="utf-8"?>
<sst xmlns="http://schemas.openxmlformats.org/spreadsheetml/2006/main" count="537" uniqueCount="298">
  <si>
    <t>Основание:</t>
  </si>
  <si>
    <t>ВЕДОМОСТЬ ОБЪЕМОВ РАБОТ</t>
  </si>
  <si>
    <t>Единица измерения</t>
  </si>
  <si>
    <t>3.1</t>
  </si>
  <si>
    <t>3.2</t>
  </si>
  <si>
    <t>3.3</t>
  </si>
  <si>
    <t>3.4</t>
  </si>
  <si>
    <t>№ т.р</t>
  </si>
  <si>
    <t>Узунлиги,   метр</t>
  </si>
  <si>
    <t>Йўл элементларининг мавжуд  ҳолати</t>
  </si>
  <si>
    <t xml:space="preserve">Лойиҳада кўзда тутилган иш турлари ва тадбирлар </t>
  </si>
  <si>
    <t>Ўлчов бирлиги</t>
  </si>
  <si>
    <t>Миқдори  (хажм)</t>
  </si>
  <si>
    <t>боши</t>
  </si>
  <si>
    <t>охири</t>
  </si>
  <si>
    <t>ПК+</t>
  </si>
  <si>
    <t>м</t>
  </si>
  <si>
    <t>Эмульсия битумная</t>
  </si>
  <si>
    <t>№</t>
  </si>
  <si>
    <t>Ишнинг номланиши</t>
  </si>
  <si>
    <t>Хажми</t>
  </si>
  <si>
    <t>Умумий маълумотлар</t>
  </si>
  <si>
    <t>Курилиш монтаж ишлари  автотранспорт харакати тўхтатилган холда бажарилади</t>
  </si>
  <si>
    <t>т</t>
  </si>
  <si>
    <t>N п/п</t>
  </si>
  <si>
    <t>Код АВС</t>
  </si>
  <si>
    <t>Наименование ресурса</t>
  </si>
  <si>
    <t>Сметная потреб-ность</t>
  </si>
  <si>
    <t>в текущем уровне</t>
  </si>
  <si>
    <t>единицы</t>
  </si>
  <si>
    <t>всего</t>
  </si>
  <si>
    <t>Затраты труда</t>
  </si>
  <si>
    <t>Итого по трудовым ресурсам</t>
  </si>
  <si>
    <t>СУМ</t>
  </si>
  <si>
    <t>Строительные машины и механизмы</t>
  </si>
  <si>
    <t>Итого по строительным машинам</t>
  </si>
  <si>
    <t>Строительные материалы, изделия и детали</t>
  </si>
  <si>
    <t>Итого по материальным ресурсам</t>
  </si>
  <si>
    <t>ЗАКАЗЧИК</t>
  </si>
  <si>
    <t>___________________</t>
  </si>
  <si>
    <t>МП</t>
  </si>
  <si>
    <t>Исходные данные для определения стоимости объекта в текущих ценах</t>
  </si>
  <si>
    <t xml:space="preserve">Затраты на оборудование, мебель и инвентарь (Со) </t>
  </si>
  <si>
    <t>Затраты на строительные материалы, изделия и конструкции (См)</t>
  </si>
  <si>
    <t>сум</t>
  </si>
  <si>
    <t>Заготовительно-складские расходы</t>
  </si>
  <si>
    <t>Транспортные расходы на оборудование  с загот.скл.расх</t>
  </si>
  <si>
    <t>Затраты на ОЗП с учетом начислений на соцстрах (Сзп)</t>
  </si>
  <si>
    <t>Нормативная трудоемкость объекта (Т)</t>
  </si>
  <si>
    <t>чел/час</t>
  </si>
  <si>
    <t>Среднегодовая заработная плата строителей по региону в расчете на месяц, определенная на основе статистических данных за предыдущие 12 месяцев, сум./месяц (Змс)</t>
  </si>
  <si>
    <t>сум/месяц</t>
  </si>
  <si>
    <t>Среднемесячный фонд рабочего времени в часах по данным Министерства труда и социальной защиты населения Республики Узбекистан (Ф)</t>
  </si>
  <si>
    <t>час</t>
  </si>
  <si>
    <t>Коэффициент учета размера отчислений на соцстрах (Ксс)</t>
  </si>
  <si>
    <t>Затраты на эксплуатацию машин и механизмов (Сэм)</t>
  </si>
  <si>
    <t>Процент (%)</t>
  </si>
  <si>
    <t>%</t>
  </si>
  <si>
    <t>Сумма (сум)</t>
  </si>
  <si>
    <t>Прочие затраты и расходы заказчика (Пз)</t>
  </si>
  <si>
    <t>Затраты на страхование строительства объектов</t>
  </si>
  <si>
    <t>Коэффициент риска, исходя из прогноза индекса роста цен</t>
  </si>
  <si>
    <t>Итого стоимость объекта в текущих ценах</t>
  </si>
  <si>
    <t>тыс.сум</t>
  </si>
  <si>
    <t>№№ ПП</t>
  </si>
  <si>
    <t xml:space="preserve">НАИМЕНОВАНИЕ ЗАТРАТ </t>
  </si>
  <si>
    <t>Цена</t>
  </si>
  <si>
    <t>(тыс.сум)</t>
  </si>
  <si>
    <t>ЗАТРАТЫ НА ОБОРУДОВАНИЕ, МЕБЕЛЬ И ИНВЕНТАРЬ</t>
  </si>
  <si>
    <t>ЗАТРАТЫ НА СТРОИТЕЛЬНЫЕ МАТЕРИАЛЫ, ИЗДЕЛИЯ И КОНСТРУКЦИИ</t>
  </si>
  <si>
    <t>ТРАНСПОРТНЫЕ РАСХОДЫ НА МАТЕРИАЛЫ</t>
  </si>
  <si>
    <t xml:space="preserve">ЗАГОТОВИТЕЛЬНО-СКЛАДСКИЕ РАСХОДЫ </t>
  </si>
  <si>
    <t xml:space="preserve">ТРАНСПОРТНЫЕ РАСХОДЫ НА ОБОРУДОВАНИЕ </t>
  </si>
  <si>
    <t>ЗАТРАТЫ НА ОСНОВНУЮ ЗАРАБОТНУЮ ПЛАТУ С УЧЕТОМ НАЧИСЛЕНИЙ НА СОЦИАЛЬНОЕ СТРАХОВАНИЕ</t>
  </si>
  <si>
    <t>ЗАТРАТЫ НА ЭКСПЛУАТАЦИЮ МАШИН И МЕХАНИЗМОВ</t>
  </si>
  <si>
    <t>ЗАТРАТЫ НА СТРАХОВАНИЕ СТРОИТЕЛЬСТВА ОБЪЕКТОВ</t>
  </si>
  <si>
    <t>КОЭФФИЦИЕНТ РИСКА, ОПРЕДЕЛЯЕМЫЙ ИСХОДЯ ИЗ ПРОГНОЗИРУЕМОГО ИНДЕКСА РОСТА ЦЕН В СТРОИТЕЛЬСТВЕ НА ОЧЕРЕДНОЙ ГОД</t>
  </si>
  <si>
    <t>И Т О Г О  СТОИМОСТЬ СТРОИТЕЛЬСТВА В ТЕКУЩИХ ЦЕНАХ</t>
  </si>
  <si>
    <t>ИТОГО С НДС</t>
  </si>
  <si>
    <t>ПРОЧИЕ ЗАТРАТЫ И РАСХОДЫ ЗАКАЗЧИКА</t>
  </si>
  <si>
    <t>ИТОГО ПРЯМЫХ ЗАТРАТ</t>
  </si>
  <si>
    <t xml:space="preserve"> </t>
  </si>
  <si>
    <t>РЕКОМЕНДУЕМАЯ   СТОИМОСТЬ  ОБЪЕКТА В ТЕКУЩИХ  ЦЕНАХ.</t>
  </si>
  <si>
    <t xml:space="preserve">Транспортные расходы на материалы </t>
  </si>
  <si>
    <t xml:space="preserve">Прочие затраты и расходы подрядчика (Пп) </t>
  </si>
  <si>
    <t xml:space="preserve">Процент (%)  </t>
  </si>
  <si>
    <t>Отраслевая рентабельность(Нпр)</t>
  </si>
  <si>
    <r>
      <t>м</t>
    </r>
    <r>
      <rPr>
        <b/>
        <vertAlign val="superscript"/>
        <sz val="11"/>
        <rFont val="Times New Roman"/>
        <family val="1"/>
        <charset val="204"/>
      </rPr>
      <t>2</t>
    </r>
  </si>
  <si>
    <t>Шифр (обоснование)</t>
  </si>
  <si>
    <t>Сметная стоимость, СУМ</t>
  </si>
  <si>
    <t>Затраты труда рабочих-строителей</t>
  </si>
  <si>
    <t>чел.-ч</t>
  </si>
  <si>
    <t>Затраты труда машинистов</t>
  </si>
  <si>
    <t>маш.-ч</t>
  </si>
  <si>
    <t>Автогрейдеры среднего типа 99 (135) кВт (л.с.)</t>
  </si>
  <si>
    <t>Автогудронаторы 3500 л</t>
  </si>
  <si>
    <t>Машины поливомоечные 6000 л</t>
  </si>
  <si>
    <t>Вода</t>
  </si>
  <si>
    <t>м3</t>
  </si>
  <si>
    <t>Гравийно-песчаная смесь</t>
  </si>
  <si>
    <t>Битум</t>
  </si>
  <si>
    <t>ДОРОЖНЫЕ РАБОТЫ</t>
  </si>
  <si>
    <t>Автомобили-самосвалы грузоподъемностью до 30 т</t>
  </si>
  <si>
    <t>Гудронаторы ручные</t>
  </si>
  <si>
    <t>Резчики швов дисковые</t>
  </si>
  <si>
    <t>Укладчики асфальтобетона типа "VOGELE" с шириной укладки до 6,5 м</t>
  </si>
  <si>
    <t>Катки самоходные дорожные вибрационные типа "DYNAPAC", "HAMM", "BOMAG", 8 т</t>
  </si>
  <si>
    <t>Катки самоходные дорожные вибрационные типа "DYNAPAC", "HAMM", "BOMAG", 10 т</t>
  </si>
  <si>
    <t>Катки самоходные дорожные вибрационные типа "DYNAPAC", "HAMM", "BOMAG", 13 т</t>
  </si>
  <si>
    <t>Курувчи ташкилоти - Танлов асосида аниқланади</t>
  </si>
  <si>
    <r>
      <t>м</t>
    </r>
    <r>
      <rPr>
        <vertAlign val="superscript"/>
        <sz val="13"/>
        <rFont val="Arial"/>
        <family val="2"/>
        <charset val="204"/>
      </rPr>
      <t>2</t>
    </r>
  </si>
  <si>
    <t>Катки дорожные самоходные гладкие 8 т</t>
  </si>
  <si>
    <t>Катки дорожные самоходные гладкие 13 т</t>
  </si>
  <si>
    <t>Ресурсы по нормам СНиП</t>
  </si>
  <si>
    <r>
      <t xml:space="preserve">СВОДНАЯ РЕСУРСНАЯ СМЕТА </t>
    </r>
    <r>
      <rPr>
        <sz val="11"/>
        <rFont val="Times New Roman Cyr"/>
        <charset val="204"/>
      </rPr>
      <t xml:space="preserve"> №  1</t>
    </r>
  </si>
  <si>
    <t xml:space="preserve"> "ТАСДИҚЛАЙМАН"</t>
  </si>
  <si>
    <t>Т/р</t>
  </si>
  <si>
    <t>Кирковщики</t>
  </si>
  <si>
    <t>Катки дорожные самоходные комбинированные 13 т HAMM ND 110 S/N</t>
  </si>
  <si>
    <t>Катки дорожные 30 т HAMM 35 S/N</t>
  </si>
  <si>
    <t>Катки дорожные самоходные комбинированные больших типоразмеров типа катков фирмы "BOMAG" с рабочей массой от 8,8 до 9,2 т</t>
  </si>
  <si>
    <t>Щебень из естественного камня для строительных работ М-1000-1200 фракции 5-20 мм</t>
  </si>
  <si>
    <t>Транспортные расходы на перевозымые грузы</t>
  </si>
  <si>
    <t>№ П/П</t>
  </si>
  <si>
    <t>Наменование  материалов</t>
  </si>
  <si>
    <t>Единица  измерения</t>
  </si>
  <si>
    <t>Коли-чество</t>
  </si>
  <si>
    <t>Удель- ный  вес</t>
  </si>
  <si>
    <t>Общая  тонна</t>
  </si>
  <si>
    <t>Автотранспортная  км</t>
  </si>
  <si>
    <t>тн/км</t>
  </si>
  <si>
    <t>Стоимость за  один тн/км</t>
  </si>
  <si>
    <t>Всего</t>
  </si>
  <si>
    <t>тн</t>
  </si>
  <si>
    <t>ИТОГО</t>
  </si>
  <si>
    <r>
      <t>м</t>
    </r>
    <r>
      <rPr>
        <vertAlign val="superscript"/>
        <sz val="11"/>
        <rFont val="Times New Roman"/>
        <family val="1"/>
        <charset val="204"/>
      </rPr>
      <t>2</t>
    </r>
  </si>
  <si>
    <t>0+00</t>
  </si>
  <si>
    <t>Краны на автомобильном ходу при работе на других видах строительства 10 т</t>
  </si>
  <si>
    <t>Автомобили бортовые грузоподъемностью до 5 т</t>
  </si>
  <si>
    <t>Смесь асфальтобетонная горячая пористая мелкозернистая</t>
  </si>
  <si>
    <t xml:space="preserve">                 _____________      ___________________________                                                                               </t>
  </si>
  <si>
    <t>Вибраторы глубинные</t>
  </si>
  <si>
    <t>Катки дорожные самоходные вибрационные 2,2 т</t>
  </si>
  <si>
    <t>Пила электрическая цепная</t>
  </si>
  <si>
    <t>Тракторы на гусеничном ходу 79 (108) кВт (л.с.)</t>
  </si>
  <si>
    <t>Асфальтобетонные смеси мелкозернистые типа Б М-2</t>
  </si>
  <si>
    <t>Бетон тяжелый класса В15 /М-200/ фракции 5-20 мм</t>
  </si>
  <si>
    <t>Гвозди строительные</t>
  </si>
  <si>
    <t>шт</t>
  </si>
  <si>
    <t>м2</t>
  </si>
  <si>
    <t>Рогожа</t>
  </si>
  <si>
    <t>Доски обрезные хвойных пород длиной 4-6,5 м, шириной 75-150 мм, толщиной 44 мм и более, III сорта</t>
  </si>
  <si>
    <t>Щиты из досок толщиной 25 мм</t>
  </si>
  <si>
    <t xml:space="preserve"> ____________________  _____________</t>
  </si>
  <si>
    <t>НДС 12 %</t>
  </si>
  <si>
    <t>Битум эмульцияси билан юзаки ишлов бериш 0,6 л/м2</t>
  </si>
  <si>
    <t>НУКСОНЛАР  ДАЛОЛАТНОМАСИ</t>
  </si>
  <si>
    <t>Иш хажмларини хисоблаш формуласи</t>
  </si>
  <si>
    <t>Машины бурильные на тракторе 85 (115) кВт (л.с.) глубиной бурения 3,5 м</t>
  </si>
  <si>
    <t>Болты с шестигранной головкой диаметром резьбы 10 мм</t>
  </si>
  <si>
    <t>Грунтовка В-КФ-093 красно-коричневая, серая, черная</t>
  </si>
  <si>
    <t>Краски перхлорвиниловые</t>
  </si>
  <si>
    <t>Растворители для лакокрасочных материалов Р-4А</t>
  </si>
  <si>
    <t>Таъмирланаётган йўл бўлагининг узунлиги</t>
  </si>
  <si>
    <t>Қатнов кисмининг ўртача  эни</t>
  </si>
  <si>
    <t>Материалларини ўртача ташиш масофалари</t>
  </si>
  <si>
    <t>Материаллар номи</t>
  </si>
  <si>
    <t>Ўртача ташиш масофаси, км</t>
  </si>
  <si>
    <t>Йўл тушамаси</t>
  </si>
  <si>
    <t>Известь строительная негашеная комовая, сорт 1</t>
  </si>
  <si>
    <t>Катанка горячекатаная в мотках диаметром 6,3-6,5 мм</t>
  </si>
  <si>
    <t>1.</t>
  </si>
  <si>
    <t>2.</t>
  </si>
  <si>
    <t>3.</t>
  </si>
  <si>
    <t>4.</t>
  </si>
  <si>
    <t>5.</t>
  </si>
  <si>
    <t>6.</t>
  </si>
  <si>
    <t>7.</t>
  </si>
  <si>
    <t>8.</t>
  </si>
  <si>
    <t>9.</t>
  </si>
  <si>
    <t>10.</t>
  </si>
  <si>
    <t>11.</t>
  </si>
  <si>
    <t>12.</t>
  </si>
  <si>
    <t>13.</t>
  </si>
  <si>
    <t>14.</t>
  </si>
  <si>
    <t>15.</t>
  </si>
  <si>
    <t>16.</t>
  </si>
  <si>
    <t>Транспорные расходы 3%</t>
  </si>
  <si>
    <t>17.</t>
  </si>
  <si>
    <t>"______" __________________2026 й</t>
  </si>
  <si>
    <t>Йиғма иш хажми қайдномаси</t>
  </si>
  <si>
    <t>Остальные материалы 3%</t>
  </si>
  <si>
    <t>Ишлар манзили</t>
  </si>
  <si>
    <t xml:space="preserve">Йўлнинг мавжуд холати қум шағал аралашмасидан иборат бўлиб, чўкишлар нотекисликлар мавжуд.  </t>
  </si>
  <si>
    <t>18.</t>
  </si>
  <si>
    <t>19.</t>
  </si>
  <si>
    <t>Ташаббускор</t>
  </si>
  <si>
    <t>Асфальтоукладчик ёрдамида қайноқ майда заррали зич асфальтобетондан 5 см қалинликда қоплама ёткизиш. (ГОСТ 9128-2013)</t>
  </si>
  <si>
    <t>Мавжуд йўл профилини 1000м2 га 66 м3 янги ҚШАли ГОСТ 25607-2009 (С6) материал қўшиш йўли билан тиклаш</t>
  </si>
  <si>
    <t>Қум шағал аралашмаси ёрдамида (ГОСТ 25607-2009 бўйича С11) 5 см қалинликда йўл марзасини мустаҳкамлаш</t>
  </si>
  <si>
    <t>Бажарилган ишларни қабул қилиш бўлими мутахассиси</t>
  </si>
  <si>
    <t>Лойиҳа таъминоти бўлими бошлиғи</t>
  </si>
  <si>
    <t>Лойиҳа ташкилоти вакили</t>
  </si>
  <si>
    <t>Наманган минтақавий йўлларга буюртмачи хизмати ДМ директори</t>
  </si>
  <si>
    <t>Буюртмачи - Наманган минтақавий йўлларга буюртмачи хизмати ДМ</t>
  </si>
  <si>
    <t>Ишлар бажариладиган худуд - Наманган вилояти Учқўрғон тумани</t>
  </si>
  <si>
    <t>Асфальтобетон, битум эмульсияси</t>
  </si>
  <si>
    <t>Қум-шағал аралашмаси</t>
  </si>
  <si>
    <t>Автомобили-самосвалы грузоподъемностью до 25 т</t>
  </si>
  <si>
    <t>ДОРОЖНЫЙ ЗНАК 1.11.2 ТРЕУГОЛЬНОЙ, СВЕТООТРАЖАЮЩИХ, СТОРОНОЙ -700ММ.</t>
  </si>
  <si>
    <t>0+57</t>
  </si>
  <si>
    <t>1+10</t>
  </si>
  <si>
    <t>2+25</t>
  </si>
  <si>
    <t>Қум шағал аралашмаси ГОСТ 25607-2009 (С4) дан 20 см қалинликда асос ётқизиш</t>
  </si>
  <si>
    <t>2+77</t>
  </si>
  <si>
    <t>3+50</t>
  </si>
  <si>
    <t>9+03</t>
  </si>
  <si>
    <t>2+75</t>
  </si>
  <si>
    <t>5+90</t>
  </si>
  <si>
    <t>Трасса 2  (Тош ховуз кўчаси)</t>
  </si>
  <si>
    <t>Трасса 3  (Марварид кўчаси)</t>
  </si>
  <si>
    <t>Трасса 4  (Марварид кўчаси)</t>
  </si>
  <si>
    <t>Трасса 5 (Марварид кўчаси)</t>
  </si>
  <si>
    <t>Трасса 1 (С.Абдулла кўчаси)</t>
  </si>
  <si>
    <t xml:space="preserve">           Биз, куйида имзо чекувчилар, комиссия аъзолари: Наманган вилояти минтақавий йўлларга буюртмачи хизмати ДМ бажарилган ишларни қабул қилиш бўлими мутахассиси, лойиҳа таъминоти бўлими бошлиғи, Намуна МФЙ раиси, ташаббускор ҳамда лойиҳа ташкилот вакиллари мазкур далолатномани визуал текшириш ва инструментал ўлчашлар натижасида туздик ва ушбу кўча бўйича қуйидаги иш турлари ва хажмлари аниқланди:</t>
  </si>
  <si>
    <t>Намуна МФЙ раиси</t>
  </si>
  <si>
    <t>935
842</t>
  </si>
  <si>
    <t>9+35
17+77</t>
  </si>
  <si>
    <t>0+00
9+35</t>
  </si>
  <si>
    <t xml:space="preserve">935 м х 4 м  
842 м х 3 м </t>
  </si>
  <si>
    <t xml:space="preserve">1777 м х 0,25 м х 2 </t>
  </si>
  <si>
    <t>Йўл белгилари етишмайди.</t>
  </si>
  <si>
    <t>Йўл белгиларини узунлиги 4 м ўлчами 50х50 мм бўлган металл устинини B-15 маркали қуйма бетон пойдеворга ўрнатиш</t>
  </si>
  <si>
    <t>дона</t>
  </si>
  <si>
    <t>Ўлчами 700 мм бўлган 3.12 "Ўққа тушадиган оғирлик чекланган" йўл белгиси</t>
  </si>
  <si>
    <t>0+05
17+72</t>
  </si>
  <si>
    <t>Йўл белгиларини ўрнатиш</t>
  </si>
  <si>
    <t>Йўлнинг мавжуд холатида қум шағал аралашмаси тупроққа қоришиб кетган.</t>
  </si>
  <si>
    <t>Трасса 6 (Марварид кўчаси)</t>
  </si>
  <si>
    <t>0+35</t>
  </si>
  <si>
    <t>9+00</t>
  </si>
  <si>
    <t xml:space="preserve">Автотураргохнинг мавжуд холати қум шағал аралашмасидан иборат бўлиб, чўкишлар нотекисликлар мавжуд.  </t>
  </si>
  <si>
    <t>,</t>
  </si>
  <si>
    <t>Ўлчами 700 мм бўлган 1.11 .1"Хавфли бурилиш" йўл белгиси</t>
  </si>
  <si>
    <t>Ўлчами 700 мм бўлган 1.11.2"Хавфли бурилиш" йўл белгиси</t>
  </si>
  <si>
    <t>Ўлчами 615 х 500 мм бўлган 1.31.1"Бурилишнинг йўналиши" йўл белгиси</t>
  </si>
  <si>
    <t>Ўлчами 615 х 500 мм бўлган 1.31.2"Бурилишнинг йўналиши" йўл белгиси</t>
  </si>
  <si>
    <t>20.</t>
  </si>
  <si>
    <t>21.</t>
  </si>
  <si>
    <t>22.</t>
  </si>
  <si>
    <t>23.</t>
  </si>
  <si>
    <t>24.</t>
  </si>
  <si>
    <t>25.</t>
  </si>
  <si>
    <t>С</t>
  </si>
  <si>
    <t>ДОРОЖНЫЙ ЗНАК 1.11.1 ТРЕУГОЛЬНОЙ, СВЕТООТРАЖАЮЩИХ, СТОРОНОЙ -700ММ.</t>
  </si>
  <si>
    <t>Трубы металлические профил размером 50х50мм толщиной стенки 3,5 мм</t>
  </si>
  <si>
    <t>ДОРОЖНЫЙ ЗНАК 3.12 КРУГЛЫЙ, СВЕТООТРАЖАЮЩИХ, СТОРОНОЙ -700ММ.</t>
  </si>
  <si>
    <t>ДОРОЖНЫЙ ЗНАК 1.31.2 ПРЯМОУГОЛНОЙ, СВЕТООТРАЖАЮЩИХ, СТОРОНОЙ -615Х500ММ.</t>
  </si>
  <si>
    <t>ДОРОЖНЫЙ ЗНАК 1.31.1 ПРЯМОУГОЛНОЙ, СВЕТООТРАЖАЮЩИХ, СТОРОНОЙ -615Х500ММ.</t>
  </si>
  <si>
    <t>935 м х 4 м х 50%
842 м х 3 м х 50%</t>
  </si>
  <si>
    <t>НАМАНГАН ВИЛОЯТИ УЧКУРГОН ТУМАНИ НАМУНА МФЙДА ЖОЙЛАШГАН С.АБДУЛЛА КУЧАСИ ВА Б.МАШРАБ КУЧАСИНИ ОРАСИ 1850 М, МАРВАРИД КУЧАСИ 1125 М МАСОФАНИ АСФАЛЬТ КИЛИШ</t>
  </si>
  <si>
    <t>НАМАНГАН ВИЛОЯТИ  УЧҚЎРҒОН ТУМАНИ НАМУНА МФЙДА ЖОЙЛАШГАН С.АБДУЛЛА КЎЧАСИ ВА Б.МАШРАБ КЎЧАСИНИ ОРАСИ 1850 М, МАРВАРИД КЎЧАСИ 1125 М МАСОФАНИ АСФАЛЬТ ҚИЛИШ</t>
  </si>
  <si>
    <t>0,6 х 6276,73 м2 / 1000</t>
  </si>
  <si>
    <t xml:space="preserve">20 м х 5 м  </t>
  </si>
  <si>
    <t>0,6 х 100 м2 / 1000</t>
  </si>
  <si>
    <t>10 дона</t>
  </si>
  <si>
    <t>0,112 м3</t>
  </si>
  <si>
    <t>1 дона</t>
  </si>
  <si>
    <t>3 дона</t>
  </si>
  <si>
    <t>2 дона</t>
  </si>
  <si>
    <t>57 м х 3,5 м + 6,86 м2</t>
  </si>
  <si>
    <t>0,6 х 206,36 м2 / 1000</t>
  </si>
  <si>
    <t>110 м х 3,5 м + 6,86 м2</t>
  </si>
  <si>
    <t>0,6 х 391,86 м2 / 1000</t>
  </si>
  <si>
    <t xml:space="preserve">110 м х 0,25 м х 2 </t>
  </si>
  <si>
    <t xml:space="preserve">115 м х 3 м  </t>
  </si>
  <si>
    <t>0,6 х 345 м2 / 1000</t>
  </si>
  <si>
    <t xml:space="preserve">115 м х 0,25 м х 2 </t>
  </si>
  <si>
    <t>277 м х 3,5 м + 6,86 м2</t>
  </si>
  <si>
    <t>0,6 х 976,36 м2 / 1000</t>
  </si>
  <si>
    <t xml:space="preserve">277 м х 0,25 м х 2 </t>
  </si>
  <si>
    <t>73 м х 3,5 м + 6,86 м2</t>
  </si>
  <si>
    <t>0,6 х 262,36 м2 / 1000</t>
  </si>
  <si>
    <t>553 м х 3,5 м + 6,86 м2</t>
  </si>
  <si>
    <t>0,6 х 1942,36 м2 / 1000</t>
  </si>
  <si>
    <t xml:space="preserve">553 м х 0,25 м х 2 </t>
  </si>
  <si>
    <t>275 м х 3,5 м + 6,86 м2</t>
  </si>
  <si>
    <t>0,6 х 969,36 м2 / 1000</t>
  </si>
  <si>
    <t xml:space="preserve">275 м х 0,25 м х 2 </t>
  </si>
  <si>
    <t xml:space="preserve">315 м х 3,5 м  </t>
  </si>
  <si>
    <t>0,6 х 1102,5 м2 / 1000</t>
  </si>
  <si>
    <t xml:space="preserve">315 м х 0,25 м х 2 </t>
  </si>
  <si>
    <t>35 м х 3 м + 6,86 м2</t>
  </si>
  <si>
    <t>0,6 х 111,86 м2 / 1000</t>
  </si>
  <si>
    <t xml:space="preserve">35 м х 0,25 м х 2 </t>
  </si>
  <si>
    <t>3,0-4,0</t>
  </si>
  <si>
    <t>ПРОЧИЕ ЗАТРАТЫ И РАСХОДЫ ПОДРЯДЧИКА</t>
  </si>
  <si>
    <t>ОТРАСЛЕВАЯ РЕНТАБИЛЬНОСТЬ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</si>
</sst>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р_._-;\-* #,##0.00_р_._-;_-* &quot;-&quot;??_р_._-;_-@_-"/>
    <numFmt numFmtId="165" formatCode="0.0000"/>
    <numFmt numFmtId="166" formatCode="0.0"/>
    <numFmt numFmtId="167" formatCode="0.000"/>
    <numFmt numFmtId="168" formatCode="#,##0.000"/>
    <numFmt numFmtId="169" formatCode="0.0%"/>
    <numFmt numFmtId="170" formatCode="#,##0.0"/>
    <numFmt numFmtId="171" formatCode="_-* #,##0_р_._-;\-* #,##0_р_._-;_-* &quot;-&quot;??_р_._-;_-@_-"/>
    <numFmt numFmtId="172" formatCode="_-* #,##0\ _F_-;\-* #,##0\ _F_-;_-* &quot;-&quot;\ _F_-;_-@_-"/>
    <numFmt numFmtId="173" formatCode="_-* #,##0.00\ _F_-;\-* #,##0.00\ _F_-;_-* &quot;-&quot;??\ _F_-;_-@_-"/>
    <numFmt numFmtId="174" formatCode="_-* #,##0.00000_р_._-;\-* #,##0.00000_р_._-;_-* &quot;-&quot;??_р_._-;_-@_-"/>
  </numFmts>
  <fonts count="111">
    <font>
      <sz val="10"/>
      <name val="Times New Roman Cyr"/>
      <family val="1"/>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b/>
      <sz val="11"/>
      <name val="Times New Roman Cyr"/>
      <charset val="204"/>
    </font>
    <font>
      <b/>
      <sz val="10"/>
      <name val="Times New Roman Cyr"/>
      <family val="1"/>
      <charset val="204"/>
    </font>
    <font>
      <sz val="10"/>
      <name val="Times New Roman Cyr"/>
      <charset val="204"/>
    </font>
    <font>
      <sz val="10"/>
      <name val="Arial Cyr"/>
      <charset val="204"/>
    </font>
    <font>
      <sz val="12"/>
      <name val="Times New Roman"/>
      <family val="1"/>
      <charset val="204"/>
    </font>
    <font>
      <sz val="11"/>
      <name val="Times New Roman"/>
      <family val="1"/>
      <charset val="204"/>
    </font>
    <font>
      <b/>
      <sz val="11"/>
      <name val="Times New Roman"/>
      <family val="1"/>
      <charset val="204"/>
    </font>
    <font>
      <vertAlign val="superscript"/>
      <sz val="11"/>
      <name val="Times New Roman"/>
      <family val="1"/>
      <charset val="204"/>
    </font>
    <font>
      <sz val="13"/>
      <name val="Arial"/>
      <family val="2"/>
      <charset val="204"/>
    </font>
    <font>
      <b/>
      <u/>
      <sz val="12"/>
      <name val="Times New Roman Cyr"/>
      <family val="1"/>
      <charset val="204"/>
    </font>
    <font>
      <i/>
      <u/>
      <sz val="12"/>
      <name val="Times New Roman Cyr"/>
      <family val="1"/>
      <charset val="204"/>
    </font>
    <font>
      <sz val="11"/>
      <color indexed="8"/>
      <name val="Calibri"/>
      <family val="2"/>
      <charset val="204"/>
    </font>
    <font>
      <sz val="10"/>
      <name val="Helv"/>
      <charset val="204"/>
    </font>
    <font>
      <b/>
      <vertAlign val="superscript"/>
      <sz val="11"/>
      <name val="Times New Roman"/>
      <family val="1"/>
      <charset val="204"/>
    </font>
    <font>
      <sz val="11"/>
      <name val="Times New Roman Cyr"/>
      <charset val="204"/>
    </font>
    <font>
      <sz val="10"/>
      <name val="Arial"/>
      <family val="2"/>
      <charset val="204"/>
    </font>
    <font>
      <sz val="10"/>
      <color indexed="64"/>
      <name val="Arial"/>
      <family val="2"/>
      <charset val="204"/>
    </font>
    <font>
      <sz val="8"/>
      <name val="Helvetica-Narrow"/>
    </font>
    <font>
      <b/>
      <sz val="13"/>
      <name val="Arial"/>
      <family val="2"/>
      <charset val="204"/>
    </font>
    <font>
      <vertAlign val="superscript"/>
      <sz val="13"/>
      <name val="Arial"/>
      <family val="2"/>
      <charset val="204"/>
    </font>
    <font>
      <sz val="10"/>
      <name val="Times New Roman"/>
      <family val="1"/>
      <charset val="204"/>
    </font>
    <font>
      <b/>
      <sz val="12"/>
      <name val="Times New Roman"/>
      <family val="1"/>
      <charset val="204"/>
    </font>
    <font>
      <b/>
      <sz val="10"/>
      <name val="Times New Roman"/>
      <family val="1"/>
      <charset val="204"/>
    </font>
    <font>
      <sz val="18"/>
      <color theme="3"/>
      <name val="Cambria"/>
      <family val="2"/>
      <charset val="204"/>
      <scheme val="major"/>
    </font>
    <font>
      <sz val="12"/>
      <name val="Times New Roman Cyr"/>
      <family val="1"/>
      <charset val="204"/>
    </font>
    <font>
      <sz val="14"/>
      <name val="Times New Roman"/>
      <family val="1"/>
      <charset val="204"/>
    </font>
    <font>
      <sz val="12"/>
      <name val="Arial Cyr"/>
      <family val="2"/>
      <charset val="204"/>
    </font>
    <font>
      <sz val="11"/>
      <color rgb="FF0000FF"/>
      <name val="Times New Roman"/>
      <family val="1"/>
      <charset val="204"/>
    </font>
    <font>
      <b/>
      <sz val="10"/>
      <color rgb="FFFF0000"/>
      <name val="Times New Roman Cyr"/>
      <charset val="204"/>
    </font>
    <font>
      <b/>
      <sz val="10"/>
      <name val="Times New Roman Cyr"/>
      <charset val="204"/>
    </font>
    <font>
      <sz val="11"/>
      <color theme="1"/>
      <name val="Calibri"/>
      <family val="2"/>
      <scheme val="minor"/>
    </font>
    <font>
      <b/>
      <sz val="12"/>
      <name val="Times New Roman Cyr"/>
      <charset val="204"/>
    </font>
    <font>
      <b/>
      <sz val="10.5"/>
      <name val="Times New Roman Cyr"/>
      <charset val="204"/>
    </font>
    <font>
      <b/>
      <sz val="14"/>
      <name val="Times New Roman Cyr"/>
      <charset val="204"/>
    </font>
    <font>
      <i/>
      <sz val="11"/>
      <name val="Times New Roman"/>
      <family val="1"/>
      <charset val="204"/>
    </font>
    <font>
      <i/>
      <sz val="13"/>
      <name val="Arial"/>
      <family val="2"/>
      <charset val="204"/>
    </font>
  </fonts>
  <fills count="4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6"/>
      </patternFill>
    </fill>
    <fill>
      <patternFill patternType="solid">
        <fgColor theme="0"/>
        <bgColor indexed="64"/>
      </patternFill>
    </fill>
    <fill>
      <patternFill patternType="solid">
        <fgColor theme="8" tint="0.79998168889431442"/>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diagonal/>
    </border>
    <border>
      <left/>
      <right style="thin">
        <color rgb="FF000000"/>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22"/>
      </left>
      <right style="thin">
        <color indexed="22"/>
      </right>
      <top style="thin">
        <color indexed="22"/>
      </top>
      <bottom style="thin">
        <color indexed="22"/>
      </bottom>
      <diagonal/>
    </border>
  </borders>
  <cellStyleXfs count="9246">
    <xf numFmtId="0" fontId="0" fillId="0" borderId="0"/>
    <xf numFmtId="0" fontId="57" fillId="0" borderId="0" applyNumberFormat="0" applyFill="0" applyBorder="0" applyAlignment="0" applyProtection="0"/>
    <xf numFmtId="0" fontId="58" fillId="0" borderId="1" applyNumberFormat="0" applyFill="0" applyAlignment="0" applyProtection="0"/>
    <xf numFmtId="0" fontId="59" fillId="0" borderId="2" applyNumberFormat="0" applyFill="0" applyAlignment="0" applyProtection="0"/>
    <xf numFmtId="0" fontId="60" fillId="0" borderId="3" applyNumberFormat="0" applyFill="0" applyAlignment="0" applyProtection="0"/>
    <xf numFmtId="0" fontId="60" fillId="0" borderId="0" applyNumberFormat="0" applyFill="0" applyBorder="0" applyAlignment="0" applyProtection="0"/>
    <xf numFmtId="0" fontId="61" fillId="2" borderId="0" applyNumberFormat="0" applyBorder="0" applyAlignment="0" applyProtection="0"/>
    <xf numFmtId="0" fontId="62" fillId="3" borderId="0" applyNumberFormat="0" applyBorder="0" applyAlignment="0" applyProtection="0"/>
    <xf numFmtId="0" fontId="63" fillId="4" borderId="0" applyNumberFormat="0" applyBorder="0" applyAlignment="0" applyProtection="0"/>
    <xf numFmtId="0" fontId="64" fillId="5" borderId="4" applyNumberFormat="0" applyAlignment="0" applyProtection="0"/>
    <xf numFmtId="0" fontId="65" fillId="6" borderId="5" applyNumberFormat="0" applyAlignment="0" applyProtection="0"/>
    <xf numFmtId="0" fontId="66" fillId="6" borderId="4" applyNumberFormat="0" applyAlignment="0" applyProtection="0"/>
    <xf numFmtId="0" fontId="67" fillId="0" borderId="6" applyNumberFormat="0" applyFill="0" applyAlignment="0" applyProtection="0"/>
    <xf numFmtId="0" fontId="68" fillId="7" borderId="7" applyNumberFormat="0" applyAlignment="0" applyProtection="0"/>
    <xf numFmtId="0" fontId="69" fillId="0" borderId="0" applyNumberFormat="0" applyFill="0" applyBorder="0" applyAlignment="0" applyProtection="0"/>
    <xf numFmtId="0" fontId="56" fillId="8" borderId="8" applyNumberFormat="0" applyFont="0" applyAlignment="0" applyProtection="0"/>
    <xf numFmtId="0" fontId="70" fillId="0" borderId="0" applyNumberFormat="0" applyFill="0" applyBorder="0" applyAlignment="0" applyProtection="0"/>
    <xf numFmtId="0" fontId="71" fillId="0" borderId="9" applyNumberFormat="0" applyFill="0" applyAlignment="0" applyProtection="0"/>
    <xf numFmtId="0" fontId="72" fillId="9" borderId="0" applyNumberFormat="0" applyBorder="0" applyAlignment="0" applyProtection="0"/>
    <xf numFmtId="0" fontId="56" fillId="10" borderId="0" applyNumberFormat="0" applyBorder="0" applyAlignment="0" applyProtection="0"/>
    <xf numFmtId="0" fontId="56" fillId="11" borderId="0" applyNumberFormat="0" applyBorder="0" applyAlignment="0" applyProtection="0"/>
    <xf numFmtId="0" fontId="72" fillId="12" borderId="0" applyNumberFormat="0" applyBorder="0" applyAlignment="0" applyProtection="0"/>
    <xf numFmtId="0" fontId="72"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72" fillId="16" borderId="0" applyNumberFormat="0" applyBorder="0" applyAlignment="0" applyProtection="0"/>
    <xf numFmtId="0" fontId="72"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72" fillId="20" borderId="0" applyNumberFormat="0" applyBorder="0" applyAlignment="0" applyProtection="0"/>
    <xf numFmtId="0" fontId="72"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72" fillId="24" borderId="0" applyNumberFormat="0" applyBorder="0" applyAlignment="0" applyProtection="0"/>
    <xf numFmtId="0" fontId="72" fillId="25" borderId="0" applyNumberFormat="0" applyBorder="0" applyAlignment="0" applyProtection="0"/>
    <xf numFmtId="0" fontId="56" fillId="26" borderId="0" applyNumberFormat="0" applyBorder="0" applyAlignment="0" applyProtection="0"/>
    <xf numFmtId="0" fontId="56" fillId="27" borderId="0" applyNumberFormat="0" applyBorder="0" applyAlignment="0" applyProtection="0"/>
    <xf numFmtId="0" fontId="72" fillId="28" borderId="0" applyNumberFormat="0" applyBorder="0" applyAlignment="0" applyProtection="0"/>
    <xf numFmtId="0" fontId="72" fillId="29" borderId="0" applyNumberFormat="0" applyBorder="0" applyAlignment="0" applyProtection="0"/>
    <xf numFmtId="0" fontId="56" fillId="30" borderId="0" applyNumberFormat="0" applyBorder="0" applyAlignment="0" applyProtection="0"/>
    <xf numFmtId="0" fontId="56" fillId="31" borderId="0" applyNumberFormat="0" applyBorder="0" applyAlignment="0" applyProtection="0"/>
    <xf numFmtId="0" fontId="72" fillId="32" borderId="0" applyNumberFormat="0" applyBorder="0" applyAlignment="0" applyProtection="0"/>
    <xf numFmtId="0" fontId="78" fillId="0" borderId="0"/>
    <xf numFmtId="165" fontId="78" fillId="0" borderId="0" applyFont="0" applyFill="0" applyBorder="0" applyAlignment="0" applyProtection="0"/>
    <xf numFmtId="0" fontId="77" fillId="0" borderId="0"/>
    <xf numFmtId="169" fontId="78" fillId="0" borderId="0" applyFont="0" applyFill="0" applyBorder="0" applyAlignment="0" applyProtection="0"/>
    <xf numFmtId="169" fontId="78" fillId="0" borderId="0" applyFont="0" applyFill="0" applyBorder="0" applyAlignment="0" applyProtection="0"/>
    <xf numFmtId="0" fontId="77" fillId="0" borderId="0"/>
    <xf numFmtId="0" fontId="78" fillId="0" borderId="0"/>
    <xf numFmtId="0" fontId="77" fillId="0" borderId="0"/>
    <xf numFmtId="0" fontId="86" fillId="8" borderId="8" applyNumberFormat="0" applyFont="0" applyAlignment="0" applyProtection="0"/>
    <xf numFmtId="0" fontId="87" fillId="0" borderId="0"/>
    <xf numFmtId="164" fontId="78" fillId="0" borderId="0" applyFont="0" applyFill="0" applyBorder="0" applyAlignment="0" applyProtection="0"/>
    <xf numFmtId="0" fontId="77" fillId="0" borderId="0"/>
    <xf numFmtId="0" fontId="55" fillId="8" borderId="8" applyNumberFormat="0" applyFont="0" applyAlignment="0" applyProtection="0"/>
    <xf numFmtId="0" fontId="55" fillId="10" borderId="0" applyNumberFormat="0" applyBorder="0" applyAlignment="0" applyProtection="0"/>
    <xf numFmtId="0" fontId="55" fillId="11"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77" fillId="0" borderId="0"/>
    <xf numFmtId="0" fontId="54" fillId="8" borderId="8" applyNumberFormat="0" applyFont="0" applyAlignment="0" applyProtection="0"/>
    <xf numFmtId="0" fontId="54" fillId="10" borderId="0" applyNumberFormat="0" applyBorder="0" applyAlignment="0" applyProtection="0"/>
    <xf numFmtId="0" fontId="54" fillId="11" borderId="0" applyNumberFormat="0" applyBorder="0" applyAlignment="0" applyProtection="0"/>
    <xf numFmtId="0" fontId="54" fillId="14" borderId="0" applyNumberFormat="0" applyBorder="0" applyAlignment="0" applyProtection="0"/>
    <xf numFmtId="0" fontId="54" fillId="15"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30" borderId="0" applyNumberFormat="0" applyBorder="0" applyAlignment="0" applyProtection="0"/>
    <xf numFmtId="0" fontId="54" fillId="31" borderId="0" applyNumberFormat="0" applyBorder="0" applyAlignment="0" applyProtection="0"/>
    <xf numFmtId="0" fontId="77" fillId="0" borderId="0"/>
    <xf numFmtId="0" fontId="53" fillId="8" borderId="8" applyNumberFormat="0" applyFont="0" applyAlignment="0" applyProtection="0"/>
    <xf numFmtId="0" fontId="53" fillId="10" borderId="0" applyNumberFormat="0" applyBorder="0" applyAlignment="0" applyProtection="0"/>
    <xf numFmtId="0" fontId="53" fillId="11"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53" fillId="22" borderId="0" applyNumberFormat="0" applyBorder="0" applyAlignment="0" applyProtection="0"/>
    <xf numFmtId="0" fontId="53" fillId="23"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53" fillId="30" borderId="0" applyNumberFormat="0" applyBorder="0" applyAlignment="0" applyProtection="0"/>
    <xf numFmtId="0" fontId="53" fillId="31" borderId="0" applyNumberFormat="0" applyBorder="0" applyAlignment="0" applyProtection="0"/>
    <xf numFmtId="0" fontId="77" fillId="0" borderId="0"/>
    <xf numFmtId="0" fontId="52" fillId="8" borderId="8" applyNumberFormat="0" applyFont="0" applyAlignment="0" applyProtection="0"/>
    <xf numFmtId="0" fontId="52" fillId="10" borderId="0" applyNumberFormat="0" applyBorder="0" applyAlignment="0" applyProtection="0"/>
    <xf numFmtId="0" fontId="52" fillId="11"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8" borderId="0" applyNumberFormat="0" applyBorder="0" applyAlignment="0" applyProtection="0"/>
    <xf numFmtId="0" fontId="52" fillId="19" borderId="0" applyNumberFormat="0" applyBorder="0" applyAlignment="0" applyProtection="0"/>
    <xf numFmtId="0" fontId="52" fillId="22" borderId="0" applyNumberFormat="0" applyBorder="0" applyAlignment="0" applyProtection="0"/>
    <xf numFmtId="0" fontId="52" fillId="23" borderId="0" applyNumberFormat="0" applyBorder="0" applyAlignment="0" applyProtection="0"/>
    <xf numFmtId="0" fontId="52" fillId="26" borderId="0" applyNumberFormat="0" applyBorder="0" applyAlignment="0" applyProtection="0"/>
    <xf numFmtId="0" fontId="52" fillId="27" borderId="0" applyNumberFormat="0" applyBorder="0" applyAlignment="0" applyProtection="0"/>
    <xf numFmtId="0" fontId="52" fillId="30" borderId="0" applyNumberFormat="0" applyBorder="0" applyAlignment="0" applyProtection="0"/>
    <xf numFmtId="0" fontId="52" fillId="31" borderId="0" applyNumberFormat="0" applyBorder="0" applyAlignment="0" applyProtection="0"/>
    <xf numFmtId="0" fontId="77" fillId="0" borderId="0"/>
    <xf numFmtId="0" fontId="51" fillId="8" borderId="8" applyNumberFormat="0" applyFont="0" applyAlignment="0" applyProtection="0"/>
    <xf numFmtId="0" fontId="51" fillId="10" borderId="0" applyNumberFormat="0" applyBorder="0" applyAlignment="0" applyProtection="0"/>
    <xf numFmtId="0" fontId="51" fillId="11"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6" borderId="0" applyNumberFormat="0" applyBorder="0" applyAlignment="0" applyProtection="0"/>
    <xf numFmtId="0" fontId="51" fillId="27" borderId="0" applyNumberFormat="0" applyBorder="0" applyAlignment="0" applyProtection="0"/>
    <xf numFmtId="0" fontId="51" fillId="30" borderId="0" applyNumberFormat="0" applyBorder="0" applyAlignment="0" applyProtection="0"/>
    <xf numFmtId="0" fontId="51" fillId="31" borderId="0" applyNumberFormat="0" applyBorder="0" applyAlignment="0" applyProtection="0"/>
    <xf numFmtId="0" fontId="77" fillId="0" borderId="0"/>
    <xf numFmtId="0" fontId="50" fillId="8" borderId="8" applyNumberFormat="0" applyFont="0" applyAlignment="0" applyProtection="0"/>
    <xf numFmtId="0" fontId="50" fillId="10" borderId="0" applyNumberFormat="0" applyBorder="0" applyAlignment="0" applyProtection="0"/>
    <xf numFmtId="0" fontId="50" fillId="11"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30" borderId="0" applyNumberFormat="0" applyBorder="0" applyAlignment="0" applyProtection="0"/>
    <xf numFmtId="0" fontId="50" fillId="31" borderId="0" applyNumberFormat="0" applyBorder="0" applyAlignment="0" applyProtection="0"/>
    <xf numFmtId="0" fontId="77" fillId="0" borderId="0"/>
    <xf numFmtId="0" fontId="49" fillId="8" borderId="8" applyNumberFormat="0" applyFont="0" applyAlignment="0" applyProtection="0"/>
    <xf numFmtId="0" fontId="49" fillId="10" borderId="0" applyNumberFormat="0" applyBorder="0" applyAlignment="0" applyProtection="0"/>
    <xf numFmtId="0" fontId="49" fillId="11"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8" borderId="8" applyNumberFormat="0" applyFont="0" applyAlignment="0" applyProtection="0"/>
    <xf numFmtId="0" fontId="49" fillId="18" borderId="0" applyNumberFormat="0" applyBorder="0" applyAlignment="0" applyProtection="0"/>
    <xf numFmtId="0" fontId="49" fillId="19"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30" borderId="0" applyNumberFormat="0" applyBorder="0" applyAlignment="0" applyProtection="0"/>
    <xf numFmtId="0" fontId="49" fillId="31" borderId="0" applyNumberFormat="0" applyBorder="0" applyAlignment="0" applyProtection="0"/>
    <xf numFmtId="0" fontId="49" fillId="10" borderId="0" applyNumberFormat="0" applyBorder="0" applyAlignment="0" applyProtection="0"/>
    <xf numFmtId="0" fontId="49" fillId="11"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30" borderId="0" applyNumberFormat="0" applyBorder="0" applyAlignment="0" applyProtection="0"/>
    <xf numFmtId="0" fontId="49" fillId="31" borderId="0" applyNumberFormat="0" applyBorder="0" applyAlignment="0" applyProtection="0"/>
    <xf numFmtId="0" fontId="48" fillId="8" borderId="8" applyNumberFormat="0" applyFont="0" applyAlignment="0" applyProtection="0"/>
    <xf numFmtId="0" fontId="48" fillId="10" borderId="0" applyNumberFormat="0" applyBorder="0" applyAlignment="0" applyProtection="0"/>
    <xf numFmtId="0" fontId="48" fillId="11"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8" borderId="0" applyNumberFormat="0" applyBorder="0" applyAlignment="0" applyProtection="0"/>
    <xf numFmtId="0" fontId="48" fillId="19"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30" borderId="0" applyNumberFormat="0" applyBorder="0" applyAlignment="0" applyProtection="0"/>
    <xf numFmtId="0" fontId="48" fillId="31" borderId="0" applyNumberFormat="0" applyBorder="0" applyAlignment="0" applyProtection="0"/>
    <xf numFmtId="0" fontId="47" fillId="8" borderId="8" applyNumberFormat="0" applyFont="0" applyAlignment="0" applyProtection="0"/>
    <xf numFmtId="0" fontId="47" fillId="10" borderId="0" applyNumberFormat="0" applyBorder="0" applyAlignment="0" applyProtection="0"/>
    <xf numFmtId="0" fontId="47" fillId="11"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46" fillId="8" borderId="8" applyNumberFormat="0" applyFont="0" applyAlignment="0" applyProtection="0"/>
    <xf numFmtId="0" fontId="46" fillId="10" borderId="0" applyNumberFormat="0" applyBorder="0" applyAlignment="0" applyProtection="0"/>
    <xf numFmtId="0" fontId="46" fillId="11"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18" borderId="0" applyNumberFormat="0" applyBorder="0" applyAlignment="0" applyProtection="0"/>
    <xf numFmtId="0" fontId="46" fillId="19" borderId="0" applyNumberFormat="0" applyBorder="0" applyAlignment="0" applyProtection="0"/>
    <xf numFmtId="0" fontId="46" fillId="22" borderId="0" applyNumberFormat="0" applyBorder="0" applyAlignment="0" applyProtection="0"/>
    <xf numFmtId="0" fontId="46" fillId="23" borderId="0" applyNumberFormat="0" applyBorder="0" applyAlignment="0" applyProtection="0"/>
    <xf numFmtId="0" fontId="46" fillId="26" borderId="0" applyNumberFormat="0" applyBorder="0" applyAlignment="0" applyProtection="0"/>
    <xf numFmtId="0" fontId="46" fillId="27" borderId="0" applyNumberFormat="0" applyBorder="0" applyAlignment="0" applyProtection="0"/>
    <xf numFmtId="0" fontId="46" fillId="30" borderId="0" applyNumberFormat="0" applyBorder="0" applyAlignment="0" applyProtection="0"/>
    <xf numFmtId="0" fontId="46" fillId="31" borderId="0" applyNumberFormat="0" applyBorder="0" applyAlignment="0" applyProtection="0"/>
    <xf numFmtId="0" fontId="45" fillId="8" borderId="8" applyNumberFormat="0" applyFont="0" applyAlignment="0" applyProtection="0"/>
    <xf numFmtId="0" fontId="45" fillId="10" borderId="0" applyNumberFormat="0" applyBorder="0" applyAlignment="0" applyProtection="0"/>
    <xf numFmtId="0" fontId="45" fillId="11"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8" borderId="0" applyNumberFormat="0" applyBorder="0" applyAlignment="0" applyProtection="0"/>
    <xf numFmtId="0" fontId="45" fillId="19" borderId="0" applyNumberFormat="0" applyBorder="0" applyAlignment="0" applyProtection="0"/>
    <xf numFmtId="0" fontId="45" fillId="22" borderId="0" applyNumberFormat="0" applyBorder="0" applyAlignment="0" applyProtection="0"/>
    <xf numFmtId="0" fontId="45" fillId="23" borderId="0" applyNumberFormat="0" applyBorder="0" applyAlignment="0" applyProtection="0"/>
    <xf numFmtId="0" fontId="45" fillId="26" borderId="0" applyNumberFormat="0" applyBorder="0" applyAlignment="0" applyProtection="0"/>
    <xf numFmtId="0" fontId="45" fillId="27" borderId="0" applyNumberFormat="0" applyBorder="0" applyAlignment="0" applyProtection="0"/>
    <xf numFmtId="0" fontId="45" fillId="30" borderId="0" applyNumberFormat="0" applyBorder="0" applyAlignment="0" applyProtection="0"/>
    <xf numFmtId="0" fontId="45" fillId="31" borderId="0" applyNumberFormat="0" applyBorder="0" applyAlignment="0" applyProtection="0"/>
    <xf numFmtId="0" fontId="44" fillId="8" borderId="8" applyNumberFormat="0" applyFont="0" applyAlignment="0" applyProtection="0"/>
    <xf numFmtId="0" fontId="44" fillId="10" borderId="0" applyNumberFormat="0" applyBorder="0" applyAlignment="0" applyProtection="0"/>
    <xf numFmtId="0" fontId="44" fillId="11" borderId="0" applyNumberFormat="0" applyBorder="0" applyAlignment="0" applyProtection="0"/>
    <xf numFmtId="0" fontId="44" fillId="14" borderId="0" applyNumberFormat="0" applyBorder="0" applyAlignment="0" applyProtection="0"/>
    <xf numFmtId="0" fontId="44" fillId="15"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2" borderId="0" applyNumberFormat="0" applyBorder="0" applyAlignment="0" applyProtection="0"/>
    <xf numFmtId="0" fontId="44" fillId="23" borderId="0" applyNumberFormat="0" applyBorder="0" applyAlignment="0" applyProtection="0"/>
    <xf numFmtId="0" fontId="44" fillId="26" borderId="0" applyNumberFormat="0" applyBorder="0" applyAlignment="0" applyProtection="0"/>
    <xf numFmtId="0" fontId="44" fillId="27"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3" fillId="8" borderId="8" applyNumberFormat="0" applyFont="0" applyAlignment="0" applyProtection="0"/>
    <xf numFmtId="0" fontId="43" fillId="10" borderId="0" applyNumberFormat="0" applyBorder="0" applyAlignment="0" applyProtection="0"/>
    <xf numFmtId="0" fontId="43" fillId="11"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3" fillId="18" borderId="0" applyNumberFormat="0" applyBorder="0" applyAlignment="0" applyProtection="0"/>
    <xf numFmtId="0" fontId="43" fillId="19" borderId="0" applyNumberFormat="0" applyBorder="0" applyAlignment="0" applyProtection="0"/>
    <xf numFmtId="0" fontId="43" fillId="22" borderId="0" applyNumberFormat="0" applyBorder="0" applyAlignment="0" applyProtection="0"/>
    <xf numFmtId="0" fontId="43" fillId="23" borderId="0" applyNumberFormat="0" applyBorder="0" applyAlignment="0" applyProtection="0"/>
    <xf numFmtId="0" fontId="43" fillId="26" borderId="0" applyNumberFormat="0" applyBorder="0" applyAlignment="0" applyProtection="0"/>
    <xf numFmtId="0" fontId="43" fillId="27" borderId="0" applyNumberFormat="0" applyBorder="0" applyAlignment="0" applyProtection="0"/>
    <xf numFmtId="0" fontId="43" fillId="30" borderId="0" applyNumberFormat="0" applyBorder="0" applyAlignment="0" applyProtection="0"/>
    <xf numFmtId="0" fontId="43" fillId="31"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86" fillId="34" borderId="0" applyNumberFormat="0" applyBorder="0" applyAlignment="0" applyProtection="0"/>
    <xf numFmtId="0" fontId="86" fillId="34" borderId="0" applyNumberFormat="0" applyBorder="0" applyAlignment="0" applyProtection="0"/>
    <xf numFmtId="0" fontId="86" fillId="34" borderId="0" applyNumberFormat="0" applyBorder="0" applyAlignment="0" applyProtection="0"/>
    <xf numFmtId="0" fontId="86" fillId="34" borderId="0" applyNumberFormat="0" applyBorder="0" applyAlignment="0" applyProtection="0"/>
    <xf numFmtId="0" fontId="86" fillId="34"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0"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86" fillId="35"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4"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86" fillId="36" borderId="0" applyNumberFormat="0" applyBorder="0" applyAlignment="0" applyProtection="0"/>
    <xf numFmtId="0" fontId="86" fillId="36" borderId="0" applyNumberFormat="0" applyBorder="0" applyAlignment="0" applyProtection="0"/>
    <xf numFmtId="0" fontId="86" fillId="36" borderId="0" applyNumberFormat="0" applyBorder="0" applyAlignment="0" applyProtection="0"/>
    <xf numFmtId="0" fontId="86" fillId="36" borderId="0" applyNumberFormat="0" applyBorder="0" applyAlignment="0" applyProtection="0"/>
    <xf numFmtId="0" fontId="86" fillId="36"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2"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86" fillId="38" borderId="0" applyNumberFormat="0" applyBorder="0" applyAlignment="0" applyProtection="0"/>
    <xf numFmtId="0" fontId="86" fillId="38" borderId="0" applyNumberFormat="0" applyBorder="0" applyAlignment="0" applyProtection="0"/>
    <xf numFmtId="0" fontId="86" fillId="38" borderId="0" applyNumberFormat="0" applyBorder="0" applyAlignment="0" applyProtection="0"/>
    <xf numFmtId="0" fontId="86" fillId="38" borderId="0" applyNumberFormat="0" applyBorder="0" applyAlignment="0" applyProtection="0"/>
    <xf numFmtId="0" fontId="86" fillId="38"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26"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86" fillId="39"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30"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1"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86" fillId="41"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86" fillId="42"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19"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86" fillId="37"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3"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27" borderId="0" applyNumberFormat="0" applyBorder="0" applyAlignment="0" applyProtection="0"/>
    <xf numFmtId="0" fontId="42" fillId="31" borderId="0" applyNumberFormat="0" applyBorder="0" applyAlignment="0" applyProtection="0"/>
    <xf numFmtId="0" fontId="42" fillId="31" borderId="0" applyNumberFormat="0" applyBorder="0" applyAlignment="0" applyProtection="0"/>
    <xf numFmtId="0" fontId="42" fillId="31"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0" fontId="86" fillId="43" borderId="0" applyNumberFormat="0" applyBorder="0" applyAlignment="0" applyProtection="0"/>
    <xf numFmtId="0" fontId="42" fillId="31" borderId="0" applyNumberFormat="0" applyBorder="0" applyAlignment="0" applyProtection="0"/>
    <xf numFmtId="0" fontId="42" fillId="31" borderId="0" applyNumberFormat="0" applyBorder="0" applyAlignment="0" applyProtection="0"/>
    <xf numFmtId="0" fontId="42" fillId="31" borderId="0" applyNumberFormat="0" applyBorder="0" applyAlignment="0" applyProtection="0"/>
    <xf numFmtId="0" fontId="42" fillId="31" borderId="0" applyNumberFormat="0" applyBorder="0" applyAlignment="0" applyProtection="0"/>
    <xf numFmtId="0" fontId="42" fillId="31" borderId="0" applyNumberFormat="0" applyBorder="0" applyAlignment="0" applyProtection="0"/>
    <xf numFmtId="0" fontId="42" fillId="31" borderId="0" applyNumberFormat="0" applyBorder="0" applyAlignment="0" applyProtection="0"/>
    <xf numFmtId="0" fontId="42" fillId="31" borderId="0" applyNumberFormat="0" applyBorder="0" applyAlignment="0" applyProtection="0"/>
    <xf numFmtId="0" fontId="90"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8" fillId="0" borderId="0"/>
    <xf numFmtId="0" fontId="78" fillId="0" borderId="0"/>
    <xf numFmtId="0" fontId="91" fillId="0" borderId="0"/>
    <xf numFmtId="0" fontId="78" fillId="0" borderId="0"/>
    <xf numFmtId="0" fontId="78"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77" fillId="0" borderId="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42" fillId="8" borderId="8" applyNumberFormat="0" applyFont="0" applyAlignment="0" applyProtection="0"/>
    <xf numFmtId="0" fontId="42" fillId="8" borderId="8"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0" fontId="86" fillId="44" borderId="21" applyNumberFormat="0" applyFont="0" applyAlignment="0" applyProtection="0"/>
    <xf numFmtId="172" fontId="92" fillId="0" borderId="0" applyFont="0" applyFill="0" applyBorder="0" applyAlignment="0" applyProtection="0"/>
    <xf numFmtId="173" fontId="92" fillId="0" borderId="0" applyFont="0" applyFill="0" applyBorder="0" applyAlignment="0" applyProtection="0"/>
    <xf numFmtId="0" fontId="41" fillId="8" borderId="8" applyNumberFormat="0" applyFont="0" applyAlignment="0" applyProtection="0"/>
    <xf numFmtId="0" fontId="41" fillId="10" borderId="0" applyNumberFormat="0" applyBorder="0" applyAlignment="0" applyProtection="0"/>
    <xf numFmtId="0" fontId="41" fillId="11"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8" borderId="0" applyNumberFormat="0" applyBorder="0" applyAlignment="0" applyProtection="0"/>
    <xf numFmtId="0" fontId="41" fillId="19" borderId="0" applyNumberFormat="0" applyBorder="0" applyAlignment="0" applyProtection="0"/>
    <xf numFmtId="0" fontId="41" fillId="22" borderId="0" applyNumberFormat="0" applyBorder="0" applyAlignment="0" applyProtection="0"/>
    <xf numFmtId="0" fontId="41" fillId="23" borderId="0" applyNumberFormat="0" applyBorder="0" applyAlignment="0" applyProtection="0"/>
    <xf numFmtId="0" fontId="41" fillId="26" borderId="0" applyNumberFormat="0" applyBorder="0" applyAlignment="0" applyProtection="0"/>
    <xf numFmtId="0" fontId="41" fillId="27" borderId="0" applyNumberFormat="0" applyBorder="0" applyAlignment="0" applyProtection="0"/>
    <xf numFmtId="0" fontId="41" fillId="30" borderId="0" applyNumberFormat="0" applyBorder="0" applyAlignment="0" applyProtection="0"/>
    <xf numFmtId="0" fontId="41" fillId="31" borderId="0" applyNumberFormat="0" applyBorder="0" applyAlignment="0" applyProtection="0"/>
    <xf numFmtId="0" fontId="40" fillId="8" borderId="8" applyNumberFormat="0" applyFont="0" applyAlignment="0" applyProtection="0"/>
    <xf numFmtId="0" fontId="40" fillId="10" borderId="0" applyNumberFormat="0" applyBorder="0" applyAlignment="0" applyProtection="0"/>
    <xf numFmtId="0" fontId="40" fillId="11" borderId="0" applyNumberFormat="0" applyBorder="0" applyAlignment="0" applyProtection="0"/>
    <xf numFmtId="0" fontId="40" fillId="14" borderId="0" applyNumberFormat="0" applyBorder="0" applyAlignment="0" applyProtection="0"/>
    <xf numFmtId="0" fontId="40" fillId="15"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26" borderId="0" applyNumberFormat="0" applyBorder="0" applyAlignment="0" applyProtection="0"/>
    <xf numFmtId="0" fontId="40" fillId="27"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7" fillId="14" borderId="0" applyNumberFormat="0" applyBorder="0" applyAlignment="0" applyProtection="0"/>
    <xf numFmtId="0" fontId="37" fillId="22" borderId="0" applyNumberFormat="0" applyBorder="0" applyAlignment="0" applyProtection="0"/>
    <xf numFmtId="0" fontId="37" fillId="19" borderId="0" applyNumberFormat="0" applyBorder="0" applyAlignment="0" applyProtection="0"/>
    <xf numFmtId="0" fontId="37" fillId="15" borderId="0" applyNumberFormat="0" applyBorder="0" applyAlignment="0" applyProtection="0"/>
    <xf numFmtId="0" fontId="37" fillId="23"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30"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1" borderId="0" applyNumberFormat="0" applyBorder="0" applyAlignment="0" applyProtection="0"/>
    <xf numFmtId="0" fontId="37" fillId="10"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8" borderId="8" applyNumberFormat="0" applyFont="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8" borderId="8" applyNumberFormat="0" applyFont="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22" borderId="0" applyNumberFormat="0" applyBorder="0" applyAlignment="0" applyProtection="0"/>
    <xf numFmtId="0" fontId="36" fillId="22" borderId="0" applyNumberFormat="0" applyBorder="0" applyAlignment="0" applyProtection="0"/>
    <xf numFmtId="0" fontId="36" fillId="22" borderId="0" applyNumberFormat="0" applyBorder="0" applyAlignment="0" applyProtection="0"/>
    <xf numFmtId="0" fontId="36" fillId="26" borderId="0" applyNumberFormat="0" applyBorder="0" applyAlignment="0" applyProtection="0"/>
    <xf numFmtId="0" fontId="36" fillId="26" borderId="0" applyNumberFormat="0" applyBorder="0" applyAlignment="0" applyProtection="0"/>
    <xf numFmtId="0" fontId="36" fillId="26" borderId="0" applyNumberFormat="0" applyBorder="0" applyAlignment="0" applyProtection="0"/>
    <xf numFmtId="0" fontId="36" fillId="30" borderId="0" applyNumberFormat="0" applyBorder="0" applyAlignment="0" applyProtection="0"/>
    <xf numFmtId="0" fontId="36" fillId="30" borderId="0" applyNumberFormat="0" applyBorder="0" applyAlignment="0" applyProtection="0"/>
    <xf numFmtId="0" fontId="36" fillId="30"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6" fillId="23" borderId="0" applyNumberFormat="0" applyBorder="0" applyAlignment="0" applyProtection="0"/>
    <xf numFmtId="0" fontId="36" fillId="23" borderId="0" applyNumberFormat="0" applyBorder="0" applyAlignment="0" applyProtection="0"/>
    <xf numFmtId="0" fontId="36" fillId="23" borderId="0" applyNumberFormat="0" applyBorder="0" applyAlignment="0" applyProtection="0"/>
    <xf numFmtId="0" fontId="36" fillId="27" borderId="0" applyNumberFormat="0" applyBorder="0" applyAlignment="0" applyProtection="0"/>
    <xf numFmtId="0" fontId="36" fillId="27" borderId="0" applyNumberFormat="0" applyBorder="0" applyAlignment="0" applyProtection="0"/>
    <xf numFmtId="0" fontId="36" fillId="27" borderId="0" applyNumberFormat="0" applyBorder="0" applyAlignment="0" applyProtection="0"/>
    <xf numFmtId="0" fontId="36" fillId="31" borderId="0" applyNumberFormat="0" applyBorder="0" applyAlignment="0" applyProtection="0"/>
    <xf numFmtId="0" fontId="36" fillId="31"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8" borderId="8" applyNumberFormat="0" applyFont="0" applyAlignment="0" applyProtection="0"/>
    <xf numFmtId="0" fontId="36" fillId="8" borderId="8" applyNumberFormat="0" applyFont="0" applyAlignment="0" applyProtection="0"/>
    <xf numFmtId="0" fontId="98" fillId="0" borderId="0" applyNumberFormat="0" applyFill="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4" fillId="1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4"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30"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4" borderId="0" applyNumberFormat="0" applyBorder="0" applyAlignment="0" applyProtection="0"/>
    <xf numFmtId="0" fontId="33" fillId="22" borderId="0" applyNumberFormat="0" applyBorder="0" applyAlignment="0" applyProtection="0"/>
    <xf numFmtId="0" fontId="33" fillId="19"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30"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1" borderId="0" applyNumberFormat="0" applyBorder="0" applyAlignment="0" applyProtection="0"/>
    <xf numFmtId="0" fontId="33" fillId="10"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8" borderId="8" applyNumberFormat="0" applyFont="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8" borderId="8" applyNumberFormat="0" applyFont="0" applyAlignment="0" applyProtection="0"/>
    <xf numFmtId="0" fontId="33" fillId="10" borderId="0" applyNumberFormat="0" applyBorder="0" applyAlignment="0" applyProtection="0"/>
    <xf numFmtId="0" fontId="33" fillId="11"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30"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30"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2" borderId="0" applyNumberFormat="0" applyBorder="0" applyAlignment="0" applyProtection="0"/>
    <xf numFmtId="0" fontId="32" fillId="14"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0"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7" borderId="0" applyNumberFormat="0" applyBorder="0" applyAlignment="0" applyProtection="0"/>
    <xf numFmtId="0" fontId="32" fillId="19" borderId="0" applyNumberFormat="0" applyBorder="0" applyAlignment="0" applyProtection="0"/>
    <xf numFmtId="0" fontId="32" fillId="10"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14" borderId="0" applyNumberFormat="0" applyBorder="0" applyAlignment="0" applyProtection="0"/>
    <xf numFmtId="0" fontId="32" fillId="3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11" borderId="0" applyNumberFormat="0" applyBorder="0" applyAlignment="0" applyProtection="0"/>
    <xf numFmtId="0" fontId="32" fillId="31"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27"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30" borderId="0" applyNumberFormat="0" applyBorder="0" applyAlignment="0" applyProtection="0"/>
    <xf numFmtId="0" fontId="32" fillId="22" borderId="0" applyNumberFormat="0" applyBorder="0" applyAlignment="0" applyProtection="0"/>
    <xf numFmtId="0" fontId="32" fillId="27" borderId="0" applyNumberFormat="0" applyBorder="0" applyAlignment="0" applyProtection="0"/>
    <xf numFmtId="0" fontId="32" fillId="10" borderId="0" applyNumberFormat="0" applyBorder="0" applyAlignment="0" applyProtection="0"/>
    <xf numFmtId="0" fontId="32" fillId="18"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31" borderId="0" applyNumberFormat="0" applyBorder="0" applyAlignment="0" applyProtection="0"/>
    <xf numFmtId="0" fontId="32" fillId="15" borderId="0" applyNumberFormat="0" applyBorder="0" applyAlignment="0" applyProtection="0"/>
    <xf numFmtId="0" fontId="32" fillId="11" borderId="0" applyNumberFormat="0" applyBorder="0" applyAlignment="0" applyProtection="0"/>
    <xf numFmtId="0" fontId="32" fillId="30" borderId="0" applyNumberFormat="0" applyBorder="0" applyAlignment="0" applyProtection="0"/>
    <xf numFmtId="0" fontId="32" fillId="15"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15"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30" borderId="0" applyNumberFormat="0" applyBorder="0" applyAlignment="0" applyProtection="0"/>
    <xf numFmtId="0" fontId="32" fillId="23"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8" borderId="8" applyNumberFormat="0" applyFont="0" applyAlignment="0" applyProtection="0"/>
    <xf numFmtId="0" fontId="32" fillId="8" borderId="8" applyNumberFormat="0" applyFont="0" applyAlignment="0" applyProtection="0"/>
    <xf numFmtId="0" fontId="32" fillId="27"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23" borderId="0" applyNumberFormat="0" applyBorder="0" applyAlignment="0" applyProtection="0"/>
    <xf numFmtId="0" fontId="32" fillId="10"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4"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5" borderId="0" applyNumberFormat="0" applyBorder="0" applyAlignment="0" applyProtection="0"/>
    <xf numFmtId="0" fontId="32" fillId="23"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30"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8" borderId="8" applyNumberFormat="0" applyFont="0" applyAlignment="0" applyProtection="0"/>
    <xf numFmtId="0" fontId="32" fillId="8" borderId="8" applyNumberFormat="0" applyFont="0" applyAlignment="0" applyProtection="0"/>
    <xf numFmtId="0" fontId="32" fillId="26"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8" borderId="8" applyNumberFormat="0" applyFont="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4"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5" borderId="0" applyNumberFormat="0" applyBorder="0" applyAlignment="0" applyProtection="0"/>
    <xf numFmtId="0" fontId="32" fillId="23"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30"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8" borderId="8" applyNumberFormat="0" applyFont="0" applyAlignment="0" applyProtection="0"/>
    <xf numFmtId="0" fontId="32" fillId="8" borderId="8" applyNumberFormat="0" applyFont="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3"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4"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6"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10"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22" borderId="0" applyNumberFormat="0" applyBorder="0" applyAlignment="0" applyProtection="0"/>
    <xf numFmtId="0" fontId="32" fillId="10" borderId="0" applyNumberFormat="0" applyBorder="0" applyAlignment="0" applyProtection="0"/>
    <xf numFmtId="0" fontId="32" fillId="22" borderId="0" applyNumberFormat="0" applyBorder="0" applyAlignment="0" applyProtection="0"/>
    <xf numFmtId="0" fontId="32" fillId="27" borderId="0" applyNumberFormat="0" applyBorder="0" applyAlignment="0" applyProtection="0"/>
    <xf numFmtId="0" fontId="32" fillId="18"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5" borderId="0" applyNumberFormat="0" applyBorder="0" applyAlignment="0" applyProtection="0"/>
    <xf numFmtId="0" fontId="32" fillId="23" borderId="0" applyNumberFormat="0" applyBorder="0" applyAlignment="0" applyProtection="0"/>
    <xf numFmtId="0" fontId="32" fillId="18"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30"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18"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5"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23"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5" borderId="0" applyNumberFormat="0" applyBorder="0" applyAlignment="0" applyProtection="0"/>
    <xf numFmtId="0" fontId="32" fillId="22" borderId="0" applyNumberFormat="0" applyBorder="0" applyAlignment="0" applyProtection="0"/>
    <xf numFmtId="0" fontId="32" fillId="31"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1"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22"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19" borderId="0" applyNumberFormat="0" applyBorder="0" applyAlignment="0" applyProtection="0"/>
    <xf numFmtId="0" fontId="32" fillId="26" borderId="0" applyNumberFormat="0" applyBorder="0" applyAlignment="0" applyProtection="0"/>
    <xf numFmtId="0" fontId="32" fillId="11"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6" borderId="0" applyNumberFormat="0" applyBorder="0" applyAlignment="0" applyProtection="0"/>
    <xf numFmtId="0" fontId="32" fillId="14"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31" borderId="0" applyNumberFormat="0" applyBorder="0" applyAlignment="0" applyProtection="0"/>
    <xf numFmtId="0" fontId="32" fillId="27"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9"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31" borderId="0" applyNumberFormat="0" applyBorder="0" applyAlignment="0" applyProtection="0"/>
    <xf numFmtId="0" fontId="32" fillId="11" borderId="0" applyNumberFormat="0" applyBorder="0" applyAlignment="0" applyProtection="0"/>
    <xf numFmtId="0" fontId="32" fillId="23"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27"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8" borderId="0" applyNumberFormat="0" applyBorder="0" applyAlignment="0" applyProtection="0"/>
    <xf numFmtId="0" fontId="32" fillId="30"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26" borderId="0" applyNumberFormat="0" applyBorder="0" applyAlignment="0" applyProtection="0"/>
    <xf numFmtId="0" fontId="32" fillId="15"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26"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22" borderId="0" applyNumberFormat="0" applyBorder="0" applyAlignment="0" applyProtection="0"/>
    <xf numFmtId="0" fontId="32" fillId="18" borderId="0" applyNumberFormat="0" applyBorder="0" applyAlignment="0" applyProtection="0"/>
    <xf numFmtId="0" fontId="32" fillId="31"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22" borderId="0" applyNumberFormat="0" applyBorder="0" applyAlignment="0" applyProtection="0"/>
    <xf numFmtId="0" fontId="32" fillId="14" borderId="0" applyNumberFormat="0" applyBorder="0" applyAlignment="0" applyProtection="0"/>
    <xf numFmtId="0" fontId="32" fillId="27" borderId="0" applyNumberFormat="0" applyBorder="0" applyAlignment="0" applyProtection="0"/>
    <xf numFmtId="0" fontId="32" fillId="14" borderId="0" applyNumberFormat="0" applyBorder="0" applyAlignment="0" applyProtection="0"/>
    <xf numFmtId="0" fontId="32" fillId="23"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0"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27" borderId="0" applyNumberFormat="0" applyBorder="0" applyAlignment="0" applyProtection="0"/>
    <xf numFmtId="0" fontId="32" fillId="18" borderId="0" applyNumberFormat="0" applyBorder="0" applyAlignment="0" applyProtection="0"/>
    <xf numFmtId="0" fontId="32" fillId="14" borderId="0" applyNumberFormat="0" applyBorder="0" applyAlignment="0" applyProtection="0"/>
    <xf numFmtId="0" fontId="32" fillId="31"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11" borderId="0" applyNumberFormat="0" applyBorder="0" applyAlignment="0" applyProtection="0"/>
    <xf numFmtId="0" fontId="32" fillId="18" borderId="0" applyNumberFormat="0" applyBorder="0" applyAlignment="0" applyProtection="0"/>
    <xf numFmtId="0" fontId="32" fillId="14" borderId="0" applyNumberFormat="0" applyBorder="0" applyAlignment="0" applyProtection="0"/>
    <xf numFmtId="0" fontId="32" fillId="11" borderId="0" applyNumberFormat="0" applyBorder="0" applyAlignment="0" applyProtection="0"/>
    <xf numFmtId="0" fontId="32" fillId="23" borderId="0" applyNumberFormat="0" applyBorder="0" applyAlignment="0" applyProtection="0"/>
    <xf numFmtId="0" fontId="32" fillId="3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9"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18"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11" borderId="0" applyNumberFormat="0" applyBorder="0" applyAlignment="0" applyProtection="0"/>
    <xf numFmtId="0" fontId="32" fillId="23" borderId="0" applyNumberFormat="0" applyBorder="0" applyAlignment="0" applyProtection="0"/>
    <xf numFmtId="0" fontId="32" fillId="18" borderId="0" applyNumberFormat="0" applyBorder="0" applyAlignment="0" applyProtection="0"/>
    <xf numFmtId="0" fontId="32" fillId="26" borderId="0" applyNumberFormat="0" applyBorder="0" applyAlignment="0" applyProtection="0"/>
    <xf numFmtId="0" fontId="32" fillId="15"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27" borderId="0" applyNumberFormat="0" applyBorder="0" applyAlignment="0" applyProtection="0"/>
    <xf numFmtId="0" fontId="32" fillId="23" borderId="0" applyNumberFormat="0" applyBorder="0" applyAlignment="0" applyProtection="0"/>
    <xf numFmtId="0" fontId="32" fillId="19" borderId="0" applyNumberFormat="0" applyBorder="0" applyAlignment="0" applyProtection="0"/>
    <xf numFmtId="0" fontId="32" fillId="30"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0" borderId="0" applyNumberFormat="0" applyBorder="0" applyAlignment="0" applyProtection="0"/>
    <xf numFmtId="0" fontId="32" fillId="18"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19" borderId="0" applyNumberFormat="0" applyBorder="0" applyAlignment="0" applyProtection="0"/>
    <xf numFmtId="0" fontId="32" fillId="14"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5" borderId="0" applyNumberFormat="0" applyBorder="0" applyAlignment="0" applyProtection="0"/>
    <xf numFmtId="0" fontId="32" fillId="23" borderId="0" applyNumberFormat="0" applyBorder="0" applyAlignment="0" applyProtection="0"/>
    <xf numFmtId="0" fontId="32" fillId="31" borderId="0" applyNumberFormat="0" applyBorder="0" applyAlignment="0" applyProtection="0"/>
    <xf numFmtId="0" fontId="32" fillId="18"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15" borderId="0" applyNumberFormat="0" applyBorder="0" applyAlignment="0" applyProtection="0"/>
    <xf numFmtId="0" fontId="32" fillId="30" borderId="0" applyNumberFormat="0" applyBorder="0" applyAlignment="0" applyProtection="0"/>
    <xf numFmtId="0" fontId="32" fillId="10" borderId="0" applyNumberFormat="0" applyBorder="0" applyAlignment="0" applyProtection="0"/>
    <xf numFmtId="0" fontId="32" fillId="19" borderId="0" applyNumberFormat="0" applyBorder="0" applyAlignment="0" applyProtection="0"/>
    <xf numFmtId="0" fontId="32" fillId="30" borderId="0" applyNumberFormat="0" applyBorder="0" applyAlignment="0" applyProtection="0"/>
    <xf numFmtId="0" fontId="32" fillId="18" borderId="0" applyNumberFormat="0" applyBorder="0" applyAlignment="0" applyProtection="0"/>
    <xf numFmtId="0" fontId="32" fillId="14"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22"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7"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2" fillId="30" borderId="0" applyNumberFormat="0" applyBorder="0" applyAlignment="0" applyProtection="0"/>
    <xf numFmtId="0" fontId="32" fillId="18" borderId="0" applyNumberFormat="0" applyBorder="0" applyAlignment="0" applyProtection="0"/>
    <xf numFmtId="0" fontId="32" fillId="14"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9"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23"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27" borderId="0" applyNumberFormat="0" applyBorder="0" applyAlignment="0" applyProtection="0"/>
    <xf numFmtId="0" fontId="32" fillId="10" borderId="0" applyNumberFormat="0" applyBorder="0" applyAlignment="0" applyProtection="0"/>
    <xf numFmtId="0" fontId="32" fillId="19" borderId="0" applyNumberFormat="0" applyBorder="0" applyAlignment="0" applyProtection="0"/>
    <xf numFmtId="0" fontId="32" fillId="18" borderId="0" applyNumberFormat="0" applyBorder="0" applyAlignment="0" applyProtection="0"/>
    <xf numFmtId="0" fontId="32" fillId="23" borderId="0" applyNumberFormat="0" applyBorder="0" applyAlignment="0" applyProtection="0"/>
    <xf numFmtId="0" fontId="32" fillId="1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8" borderId="0" applyNumberFormat="0" applyBorder="0" applyAlignment="0" applyProtection="0"/>
    <xf numFmtId="0" fontId="32" fillId="26" borderId="0" applyNumberFormat="0" applyBorder="0" applyAlignment="0" applyProtection="0"/>
    <xf numFmtId="0" fontId="32" fillId="22" borderId="0" applyNumberFormat="0" applyBorder="0" applyAlignment="0" applyProtection="0"/>
    <xf numFmtId="0" fontId="32" fillId="30" borderId="0" applyNumberFormat="0" applyBorder="0" applyAlignment="0" applyProtection="0"/>
    <xf numFmtId="0" fontId="32" fillId="15" borderId="0" applyNumberFormat="0" applyBorder="0" applyAlignment="0" applyProtection="0"/>
    <xf numFmtId="0" fontId="32" fillId="10"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18"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26" borderId="0" applyNumberFormat="0" applyBorder="0" applyAlignment="0" applyProtection="0"/>
    <xf numFmtId="0" fontId="32" fillId="23" borderId="0" applyNumberFormat="0" applyBorder="0" applyAlignment="0" applyProtection="0"/>
    <xf numFmtId="0" fontId="32" fillId="30" borderId="0" applyNumberFormat="0" applyBorder="0" applyAlignment="0" applyProtection="0"/>
    <xf numFmtId="0" fontId="32" fillId="10" borderId="0" applyNumberFormat="0" applyBorder="0" applyAlignment="0" applyProtection="0"/>
    <xf numFmtId="0" fontId="32" fillId="22"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26"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0"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2" borderId="0" applyNumberFormat="0" applyBorder="0" applyAlignment="0" applyProtection="0"/>
    <xf numFmtId="0" fontId="32" fillId="30" borderId="0" applyNumberFormat="0" applyBorder="0" applyAlignment="0" applyProtection="0"/>
    <xf numFmtId="0" fontId="32" fillId="15" borderId="0" applyNumberFormat="0" applyBorder="0" applyAlignment="0" applyProtection="0"/>
    <xf numFmtId="0" fontId="32" fillId="27" borderId="0" applyNumberFormat="0" applyBorder="0" applyAlignment="0" applyProtection="0"/>
    <xf numFmtId="0" fontId="32" fillId="23" borderId="0" applyNumberFormat="0" applyBorder="0" applyAlignment="0" applyProtection="0"/>
    <xf numFmtId="0" fontId="32" fillId="10" borderId="0" applyNumberFormat="0" applyBorder="0" applyAlignment="0" applyProtection="0"/>
    <xf numFmtId="0" fontId="32" fillId="19" borderId="0" applyNumberFormat="0" applyBorder="0" applyAlignment="0" applyProtection="0"/>
    <xf numFmtId="0" fontId="32" fillId="31" borderId="0" applyNumberFormat="0" applyBorder="0" applyAlignment="0" applyProtection="0"/>
    <xf numFmtId="0" fontId="32" fillId="19"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27" borderId="0" applyNumberFormat="0" applyBorder="0" applyAlignment="0" applyProtection="0"/>
    <xf numFmtId="0" fontId="32" fillId="14" borderId="0" applyNumberFormat="0" applyBorder="0" applyAlignment="0" applyProtection="0"/>
    <xf numFmtId="0" fontId="32" fillId="31" borderId="0" applyNumberFormat="0" applyBorder="0" applyAlignment="0" applyProtection="0"/>
    <xf numFmtId="0" fontId="32" fillId="14" borderId="0" applyNumberFormat="0" applyBorder="0" applyAlignment="0" applyProtection="0"/>
    <xf numFmtId="0" fontId="32" fillId="10"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2"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31" borderId="0" applyNumberFormat="0" applyBorder="0" applyAlignment="0" applyProtection="0"/>
    <xf numFmtId="0" fontId="32" fillId="26"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9" borderId="0" applyNumberFormat="0" applyBorder="0" applyAlignment="0" applyProtection="0"/>
    <xf numFmtId="0" fontId="32" fillId="11" borderId="0" applyNumberFormat="0" applyBorder="0" applyAlignment="0" applyProtection="0"/>
    <xf numFmtId="0" fontId="32" fillId="26" borderId="0" applyNumberFormat="0" applyBorder="0" applyAlignment="0" applyProtection="0"/>
    <xf numFmtId="0" fontId="32" fillId="22" borderId="0" applyNumberFormat="0" applyBorder="0" applyAlignment="0" applyProtection="0"/>
    <xf numFmtId="0" fontId="32" fillId="11"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31" borderId="0" applyNumberFormat="0" applyBorder="0" applyAlignment="0" applyProtection="0"/>
    <xf numFmtId="0" fontId="32" fillId="15"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18" borderId="0" applyNumberFormat="0" applyBorder="0" applyAlignment="0" applyProtection="0"/>
    <xf numFmtId="0" fontId="32" fillId="11" borderId="0" applyNumberFormat="0" applyBorder="0" applyAlignment="0" applyProtection="0"/>
    <xf numFmtId="0" fontId="32" fillId="30" borderId="0" applyNumberFormat="0" applyBorder="0" applyAlignment="0" applyProtection="0"/>
    <xf numFmtId="0" fontId="32" fillId="23" borderId="0" applyNumberFormat="0" applyBorder="0" applyAlignment="0" applyProtection="0"/>
    <xf numFmtId="0" fontId="32" fillId="31" borderId="0" applyNumberFormat="0" applyBorder="0" applyAlignment="0" applyProtection="0"/>
    <xf numFmtId="0" fontId="32" fillId="15" borderId="0" applyNumberFormat="0" applyBorder="0" applyAlignment="0" applyProtection="0"/>
    <xf numFmtId="0" fontId="32" fillId="31"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14"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5" borderId="0" applyNumberFormat="0" applyBorder="0" applyAlignment="0" applyProtection="0"/>
    <xf numFmtId="0" fontId="32" fillId="23" borderId="0" applyNumberFormat="0" applyBorder="0" applyAlignment="0" applyProtection="0"/>
    <xf numFmtId="0" fontId="32" fillId="18"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30"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8" borderId="8" applyNumberFormat="0" applyFont="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4"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5" borderId="0" applyNumberFormat="0" applyBorder="0" applyAlignment="0" applyProtection="0"/>
    <xf numFmtId="0" fontId="32" fillId="23"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30"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8" borderId="8" applyNumberFormat="0" applyFont="0" applyAlignment="0" applyProtection="0"/>
    <xf numFmtId="0" fontId="32" fillId="8" borderId="8" applyNumberFormat="0" applyFont="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14"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5" borderId="0" applyNumberFormat="0" applyBorder="0" applyAlignment="0" applyProtection="0"/>
    <xf numFmtId="0" fontId="32" fillId="23" borderId="0" applyNumberFormat="0" applyBorder="0" applyAlignment="0" applyProtection="0"/>
    <xf numFmtId="0" fontId="32" fillId="18" borderId="0" applyNumberFormat="0" applyBorder="0" applyAlignment="0" applyProtection="0"/>
    <xf numFmtId="0" fontId="32" fillId="31" borderId="0" applyNumberFormat="0" applyBorder="0" applyAlignment="0" applyProtection="0"/>
    <xf numFmtId="0" fontId="32" fillId="30"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73" fillId="0" borderId="0"/>
    <xf numFmtId="0" fontId="105" fillId="0" borderId="0"/>
    <xf numFmtId="0" fontId="31" fillId="0" borderId="0"/>
    <xf numFmtId="0" fontId="30" fillId="0" borderId="0"/>
    <xf numFmtId="0" fontId="73" fillId="0" borderId="0"/>
    <xf numFmtId="0" fontId="29" fillId="0" borderId="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30"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1"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5"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3"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31" borderId="0" applyNumberFormat="0" applyBorder="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9" fillId="8" borderId="8" applyNumberFormat="0" applyFont="0" applyAlignment="0" applyProtection="0"/>
    <xf numFmtId="0" fontId="28" fillId="8" borderId="8" applyNumberFormat="0" applyFont="0" applyAlignment="0" applyProtection="0"/>
    <xf numFmtId="0" fontId="28" fillId="10" borderId="0" applyNumberFormat="0" applyBorder="0" applyAlignment="0" applyProtection="0"/>
    <xf numFmtId="0" fontId="28" fillId="11" borderId="0" applyNumberFormat="0" applyBorder="0" applyAlignment="0" applyProtection="0"/>
    <xf numFmtId="0" fontId="28" fillId="19" borderId="0" applyNumberFormat="0" applyBorder="0" applyAlignment="0" applyProtection="0"/>
    <xf numFmtId="0" fontId="28" fillId="15"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8" borderId="0" applyNumberFormat="0" applyBorder="0" applyAlignment="0" applyProtection="0"/>
    <xf numFmtId="0" fontId="28" fillId="11"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10"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15"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4"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8"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11"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0" borderId="0" applyNumberFormat="0" applyBorder="0" applyAlignment="0" applyProtection="0"/>
    <xf numFmtId="0" fontId="28" fillId="19"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18" borderId="0" applyNumberFormat="0" applyBorder="0" applyAlignment="0" applyProtection="0"/>
    <xf numFmtId="0" fontId="28" fillId="1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8" borderId="0" applyNumberFormat="0" applyBorder="0" applyAlignment="0" applyProtection="0"/>
    <xf numFmtId="0" fontId="28" fillId="10"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19" borderId="0" applyNumberFormat="0" applyBorder="0" applyAlignment="0" applyProtection="0"/>
    <xf numFmtId="0" fontId="28" fillId="14"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5" borderId="0" applyNumberFormat="0" applyBorder="0" applyAlignment="0" applyProtection="0"/>
    <xf numFmtId="0" fontId="28" fillId="1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8" borderId="0" applyNumberFormat="0" applyBorder="0" applyAlignment="0" applyProtection="0"/>
    <xf numFmtId="0" fontId="28" fillId="10"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19" borderId="0" applyNumberFormat="0" applyBorder="0" applyAlignment="0" applyProtection="0"/>
    <xf numFmtId="0" fontId="28" fillId="14"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5" borderId="0" applyNumberFormat="0" applyBorder="0" applyAlignment="0" applyProtection="0"/>
    <xf numFmtId="0" fontId="28" fillId="1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4" borderId="0" applyNumberFormat="0" applyBorder="0" applyAlignment="0" applyProtection="0"/>
    <xf numFmtId="0" fontId="28" fillId="10"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19" borderId="0" applyNumberFormat="0" applyBorder="0" applyAlignment="0" applyProtection="0"/>
    <xf numFmtId="0" fontId="28" fillId="14"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5" borderId="0" applyNumberFormat="0" applyBorder="0" applyAlignment="0" applyProtection="0"/>
    <xf numFmtId="0" fontId="28" fillId="1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0"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19" borderId="0" applyNumberFormat="0" applyBorder="0" applyAlignment="0" applyProtection="0"/>
    <xf numFmtId="0" fontId="28" fillId="14"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5" borderId="0" applyNumberFormat="0" applyBorder="0" applyAlignment="0" applyProtection="0"/>
    <xf numFmtId="0" fontId="28" fillId="1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10"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15" borderId="0" applyNumberFormat="0" applyBorder="0" applyAlignment="0" applyProtection="0"/>
    <xf numFmtId="0" fontId="28" fillId="10"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5"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11"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7" fillId="8" borderId="8" applyNumberFormat="0" applyFont="0" applyAlignment="0" applyProtection="0"/>
    <xf numFmtId="0" fontId="27" fillId="10" borderId="0" applyNumberFormat="0" applyBorder="0" applyAlignment="0" applyProtection="0"/>
    <xf numFmtId="0" fontId="27" fillId="11" borderId="0" applyNumberFormat="0" applyBorder="0" applyAlignment="0" applyProtection="0"/>
    <xf numFmtId="0" fontId="27" fillId="19" borderId="0" applyNumberFormat="0" applyBorder="0" applyAlignment="0" applyProtection="0"/>
    <xf numFmtId="0" fontId="27" fillId="18"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8" borderId="0" applyNumberFormat="0" applyBorder="0" applyAlignment="0" applyProtection="0"/>
    <xf numFmtId="0" fontId="27" fillId="11"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8" borderId="0" applyNumberFormat="0" applyBorder="0" applyAlignment="0" applyProtection="0"/>
    <xf numFmtId="0" fontId="27" fillId="10"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5"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4" borderId="0" applyNumberFormat="0" applyBorder="0" applyAlignment="0" applyProtection="0"/>
    <xf numFmtId="0" fontId="27" fillId="18" borderId="0" applyNumberFormat="0" applyBorder="0" applyAlignment="0" applyProtection="0"/>
    <xf numFmtId="0" fontId="27" fillId="1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0"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5" borderId="0" applyNumberFormat="0" applyBorder="0" applyAlignment="0" applyProtection="0"/>
    <xf numFmtId="0" fontId="27" fillId="1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0"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5" borderId="0" applyNumberFormat="0" applyBorder="0" applyAlignment="0" applyProtection="0"/>
    <xf numFmtId="0" fontId="27" fillId="1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0"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5"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6" fillId="8" borderId="8" applyNumberFormat="0" applyFont="0" applyAlignment="0" applyProtection="0"/>
    <xf numFmtId="0" fontId="26" fillId="10" borderId="0" applyNumberFormat="0" applyBorder="0" applyAlignment="0" applyProtection="0"/>
    <xf numFmtId="0" fontId="26" fillId="11" borderId="0" applyNumberFormat="0" applyBorder="0" applyAlignment="0" applyProtection="0"/>
    <xf numFmtId="0" fontId="26" fillId="19" borderId="0" applyNumberFormat="0" applyBorder="0" applyAlignment="0" applyProtection="0"/>
    <xf numFmtId="0" fontId="26" fillId="18"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8" borderId="0" applyNumberFormat="0" applyBorder="0" applyAlignment="0" applyProtection="0"/>
    <xf numFmtId="0" fontId="26" fillId="11"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10"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9" borderId="0" applyNumberFormat="0" applyBorder="0" applyAlignment="0" applyProtection="0"/>
    <xf numFmtId="0" fontId="26" fillId="14"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15"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4" borderId="0" applyNumberFormat="0" applyBorder="0" applyAlignment="0" applyProtection="0"/>
    <xf numFmtId="0" fontId="26" fillId="18" borderId="0" applyNumberFormat="0" applyBorder="0" applyAlignment="0" applyProtection="0"/>
    <xf numFmtId="0" fontId="26" fillId="1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0"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19" borderId="0" applyNumberFormat="0" applyBorder="0" applyAlignment="0" applyProtection="0"/>
    <xf numFmtId="0" fontId="26" fillId="14"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5" borderId="0" applyNumberFormat="0" applyBorder="0" applyAlignment="0" applyProtection="0"/>
    <xf numFmtId="0" fontId="26" fillId="1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0"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5"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5" fillId="8" borderId="8" applyNumberFormat="0" applyFont="0" applyAlignment="0" applyProtection="0"/>
    <xf numFmtId="0" fontId="25" fillId="10" borderId="0" applyNumberFormat="0" applyBorder="0" applyAlignment="0" applyProtection="0"/>
    <xf numFmtId="0" fontId="25" fillId="11" borderId="0" applyNumberFormat="0" applyBorder="0" applyAlignment="0" applyProtection="0"/>
    <xf numFmtId="0" fontId="25" fillId="19" borderId="0" applyNumberFormat="0" applyBorder="0" applyAlignment="0" applyProtection="0"/>
    <xf numFmtId="0" fontId="25" fillId="18"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8" borderId="0" applyNumberFormat="0" applyBorder="0" applyAlignment="0" applyProtection="0"/>
    <xf numFmtId="0" fontId="25" fillId="11"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0"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5"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4" borderId="0" applyNumberFormat="0" applyBorder="0" applyAlignment="0" applyProtection="0"/>
    <xf numFmtId="0" fontId="25" fillId="18" borderId="0" applyNumberFormat="0" applyBorder="0" applyAlignment="0" applyProtection="0"/>
    <xf numFmtId="0" fontId="25" fillId="1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0"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5" borderId="0" applyNumberFormat="0" applyBorder="0" applyAlignment="0" applyProtection="0"/>
    <xf numFmtId="0" fontId="25" fillId="1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0"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5"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4" fillId="8" borderId="8" applyNumberFormat="0" applyFont="0" applyAlignment="0" applyProtection="0"/>
    <xf numFmtId="0" fontId="24" fillId="10" borderId="0" applyNumberFormat="0" applyBorder="0" applyAlignment="0" applyProtection="0"/>
    <xf numFmtId="0" fontId="24" fillId="11" borderId="0" applyNumberFormat="0" applyBorder="0" applyAlignment="0" applyProtection="0"/>
    <xf numFmtId="0" fontId="24" fillId="19"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8" borderId="0" applyNumberFormat="0" applyBorder="0" applyAlignment="0" applyProtection="0"/>
    <xf numFmtId="0" fontId="24" fillId="11"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10"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15"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1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0"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5" borderId="0" applyNumberFormat="0" applyBorder="0" applyAlignment="0" applyProtection="0"/>
    <xf numFmtId="0" fontId="24" fillId="1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0"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5"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3" fillId="8" borderId="8" applyNumberFormat="0" applyFont="0" applyAlignment="0" applyProtection="0"/>
    <xf numFmtId="0" fontId="23" fillId="10" borderId="0" applyNumberFormat="0" applyBorder="0" applyAlignment="0" applyProtection="0"/>
    <xf numFmtId="0" fontId="23" fillId="11" borderId="0" applyNumberFormat="0" applyBorder="0" applyAlignment="0" applyProtection="0"/>
    <xf numFmtId="0" fontId="23" fillId="19" borderId="0" applyNumberFormat="0" applyBorder="0" applyAlignment="0" applyProtection="0"/>
    <xf numFmtId="0" fontId="23" fillId="18"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8" borderId="0" applyNumberFormat="0" applyBorder="0" applyAlignment="0" applyProtection="0"/>
    <xf numFmtId="0" fontId="23" fillId="11"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10"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9" borderId="0" applyNumberFormat="0" applyBorder="0" applyAlignment="0" applyProtection="0"/>
    <xf numFmtId="0" fontId="23" fillId="14"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15"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4" borderId="0" applyNumberFormat="0" applyBorder="0" applyAlignment="0" applyProtection="0"/>
    <xf numFmtId="0" fontId="23" fillId="18" borderId="0" applyNumberFormat="0" applyBorder="0" applyAlignment="0" applyProtection="0"/>
    <xf numFmtId="0" fontId="23" fillId="1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0"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19" borderId="0" applyNumberFormat="0" applyBorder="0" applyAlignment="0" applyProtection="0"/>
    <xf numFmtId="0" fontId="23" fillId="14"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5" borderId="0" applyNumberFormat="0" applyBorder="0" applyAlignment="0" applyProtection="0"/>
    <xf numFmtId="0" fontId="23" fillId="1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0"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5"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2" fillId="8" borderId="8" applyNumberFormat="0" applyFont="0" applyAlignment="0" applyProtection="0"/>
    <xf numFmtId="0" fontId="22" fillId="10" borderId="0" applyNumberFormat="0" applyBorder="0" applyAlignment="0" applyProtection="0"/>
    <xf numFmtId="0" fontId="22" fillId="11"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8" borderId="0" applyNumberFormat="0" applyBorder="0" applyAlignment="0" applyProtection="0"/>
    <xf numFmtId="0" fontId="22" fillId="11"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0"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15"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4" borderId="0" applyNumberFormat="0" applyBorder="0" applyAlignment="0" applyProtection="0"/>
    <xf numFmtId="0" fontId="22" fillId="18" borderId="0" applyNumberFormat="0" applyBorder="0" applyAlignment="0" applyProtection="0"/>
    <xf numFmtId="0" fontId="22" fillId="1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0"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5"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1" fillId="8" borderId="8" applyNumberFormat="0" applyFont="0" applyAlignment="0" applyProtection="0"/>
    <xf numFmtId="0" fontId="21" fillId="10" borderId="0" applyNumberFormat="0" applyBorder="0" applyAlignment="0" applyProtection="0"/>
    <xf numFmtId="0" fontId="21" fillId="11" borderId="0" applyNumberFormat="0" applyBorder="0" applyAlignment="0" applyProtection="0"/>
    <xf numFmtId="0" fontId="21" fillId="19" borderId="0" applyNumberFormat="0" applyBorder="0" applyAlignment="0" applyProtection="0"/>
    <xf numFmtId="0" fontId="21" fillId="18"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8" borderId="0" applyNumberFormat="0" applyBorder="0" applyAlignment="0" applyProtection="0"/>
    <xf numFmtId="0" fontId="21" fillId="11"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0"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15"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4" borderId="0" applyNumberFormat="0" applyBorder="0" applyAlignment="0" applyProtection="0"/>
    <xf numFmtId="0" fontId="21" fillId="18" borderId="0" applyNumberFormat="0" applyBorder="0" applyAlignment="0" applyProtection="0"/>
    <xf numFmtId="0" fontId="21" fillId="1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0"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5" borderId="0" applyNumberFormat="0" applyBorder="0" applyAlignment="0" applyProtection="0"/>
    <xf numFmtId="0" fontId="21" fillId="1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0"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5"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5"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9" fillId="8" borderId="8" applyNumberFormat="0" applyFont="0" applyAlignment="0" applyProtection="0"/>
    <xf numFmtId="0" fontId="19" fillId="10" borderId="0" applyNumberFormat="0" applyBorder="0" applyAlignment="0" applyProtection="0"/>
    <xf numFmtId="0" fontId="19" fillId="11" borderId="0" applyNumberFormat="0" applyBorder="0" applyAlignment="0" applyProtection="0"/>
    <xf numFmtId="0" fontId="19" fillId="19" borderId="0" applyNumberFormat="0" applyBorder="0" applyAlignment="0" applyProtection="0"/>
    <xf numFmtId="0" fontId="19" fillId="18"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8" borderId="0" applyNumberFormat="0" applyBorder="0" applyAlignment="0" applyProtection="0"/>
    <xf numFmtId="0" fontId="19" fillId="11"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0"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15"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4" borderId="0" applyNumberFormat="0" applyBorder="0" applyAlignment="0" applyProtection="0"/>
    <xf numFmtId="0" fontId="19" fillId="18" borderId="0" applyNumberFormat="0" applyBorder="0" applyAlignment="0" applyProtection="0"/>
    <xf numFmtId="0" fontId="19" fillId="1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0"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5" borderId="0" applyNumberFormat="0" applyBorder="0" applyAlignment="0" applyProtection="0"/>
    <xf numFmtId="0" fontId="19" fillId="1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0"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5"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8" fillId="8" borderId="8" applyNumberFormat="0" applyFont="0" applyAlignment="0" applyProtection="0"/>
    <xf numFmtId="0" fontId="18" fillId="10" borderId="0" applyNumberFormat="0" applyBorder="0" applyAlignment="0" applyProtection="0"/>
    <xf numFmtId="0" fontId="18" fillId="11" borderId="0" applyNumberFormat="0" applyBorder="0" applyAlignment="0" applyProtection="0"/>
    <xf numFmtId="0" fontId="18" fillId="19" borderId="0" applyNumberFormat="0" applyBorder="0" applyAlignment="0" applyProtection="0"/>
    <xf numFmtId="0" fontId="18" fillId="18"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8" borderId="0" applyNumberFormat="0" applyBorder="0" applyAlignment="0" applyProtection="0"/>
    <xf numFmtId="0" fontId="18" fillId="10"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5"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4"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8"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5"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6" fillId="8" borderId="8" applyNumberFormat="0" applyFont="0" applyAlignment="0" applyProtection="0"/>
    <xf numFmtId="0" fontId="16" fillId="18"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1"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0"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15"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4" borderId="0" applyNumberFormat="0" applyBorder="0" applyAlignment="0" applyProtection="0"/>
    <xf numFmtId="0" fontId="16" fillId="18" borderId="0" applyNumberFormat="0" applyBorder="0" applyAlignment="0" applyProtection="0"/>
    <xf numFmtId="0" fontId="16" fillId="1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1" borderId="0" applyNumberFormat="0" applyBorder="0" applyAlignment="0" applyProtection="0"/>
    <xf numFmtId="0" fontId="16" fillId="10"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18"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5" borderId="0" applyNumberFormat="0" applyBorder="0" applyAlignment="0" applyProtection="0"/>
    <xf numFmtId="0" fontId="16" fillId="10"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15"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4" borderId="0" applyNumberFormat="0" applyBorder="0" applyAlignment="0" applyProtection="0"/>
    <xf numFmtId="0" fontId="16" fillId="18" borderId="0" applyNumberFormat="0" applyBorder="0" applyAlignment="0" applyProtection="0"/>
    <xf numFmtId="0" fontId="16" fillId="1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0"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5" borderId="0" applyNumberFormat="0" applyBorder="0" applyAlignment="0" applyProtection="0"/>
    <xf numFmtId="0" fontId="16" fillId="1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0"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5"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5" fillId="8" borderId="8" applyNumberFormat="0" applyFont="0" applyAlignment="0" applyProtection="0"/>
    <xf numFmtId="0" fontId="15" fillId="10" borderId="0" applyNumberFormat="0" applyBorder="0" applyAlignment="0" applyProtection="0"/>
    <xf numFmtId="0" fontId="15" fillId="11"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0"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15"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0"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5"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4" fillId="8" borderId="8" applyNumberFormat="0" applyFont="0" applyAlignment="0" applyProtection="0"/>
    <xf numFmtId="0" fontId="14" fillId="10" borderId="0" applyNumberFormat="0" applyBorder="0" applyAlignment="0" applyProtection="0"/>
    <xf numFmtId="0" fontId="14" fillId="11"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0"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15"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0"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5"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3" fillId="8" borderId="8" applyNumberFormat="0" applyFont="0" applyAlignment="0" applyProtection="0"/>
    <xf numFmtId="0" fontId="13" fillId="10" borderId="0" applyNumberFormat="0" applyBorder="0" applyAlignment="0" applyProtection="0"/>
    <xf numFmtId="0" fontId="13" fillId="11"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0"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15"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0"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5"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5"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1" fillId="8" borderId="8" applyNumberFormat="0" applyFont="0" applyAlignment="0" applyProtection="0"/>
    <xf numFmtId="0" fontId="11" fillId="10" borderId="0" applyNumberFormat="0" applyBorder="0" applyAlignment="0" applyProtection="0"/>
    <xf numFmtId="0" fontId="11" fillId="11"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0"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15"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0"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5"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0"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15"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0"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0"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5"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0"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5"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0"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5"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4"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8"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8"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8"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8"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8"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8"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10"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5"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0"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5"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4"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8"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4" fillId="0" borderId="0"/>
    <xf numFmtId="0" fontId="4" fillId="8" borderId="8" applyNumberFormat="0" applyFont="0" applyAlignment="0" applyProtection="0"/>
    <xf numFmtId="0" fontId="4" fillId="18"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0"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1"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8"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0"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5"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8"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1"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0"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1"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55">
    <xf numFmtId="0" fontId="73" fillId="0" borderId="0" xfId="0" applyFont="1"/>
    <xf numFmtId="0" fontId="77" fillId="0" borderId="0" xfId="49" applyFont="1"/>
    <xf numFmtId="0" fontId="89" fillId="0" borderId="0" xfId="49" applyFont="1" applyAlignment="1">
      <alignment horizontal="center"/>
    </xf>
    <xf numFmtId="0" fontId="89" fillId="0" borderId="0" xfId="49" applyFont="1" applyAlignment="1">
      <alignment horizontal="left"/>
    </xf>
    <xf numFmtId="0" fontId="74" fillId="33" borderId="16" xfId="53" applyFont="1" applyFill="1" applyBorder="1" applyAlignment="1">
      <alignment horizontal="center" vertical="center" wrapText="1"/>
    </xf>
    <xf numFmtId="0" fontId="74" fillId="33" borderId="18" xfId="53" applyFont="1" applyFill="1" applyBorder="1" applyAlignment="1">
      <alignment horizontal="center" vertical="center" wrapText="1"/>
    </xf>
    <xf numFmtId="0" fontId="77" fillId="0" borderId="0" xfId="0" applyFont="1"/>
    <xf numFmtId="0" fontId="76" fillId="33" borderId="13" xfId="0" applyFont="1" applyFill="1" applyBorder="1" applyAlignment="1">
      <alignment horizontal="center" vertical="center" wrapText="1"/>
    </xf>
    <xf numFmtId="0" fontId="79" fillId="0" borderId="16" xfId="42" applyFont="1" applyBorder="1" applyAlignment="1">
      <alignment horizontal="center" vertical="center" wrapText="1"/>
    </xf>
    <xf numFmtId="0" fontId="96" fillId="0" borderId="16" xfId="42" applyFont="1" applyBorder="1" applyAlignment="1">
      <alignment horizontal="center" vertical="center" wrapText="1"/>
    </xf>
    <xf numFmtId="0" fontId="78" fillId="0" borderId="0" xfId="42"/>
    <xf numFmtId="0" fontId="100" fillId="0" borderId="0" xfId="42" applyFont="1"/>
    <xf numFmtId="0" fontId="95" fillId="0" borderId="0" xfId="42" applyFont="1"/>
    <xf numFmtId="0" fontId="101" fillId="0" borderId="0" xfId="42" applyFont="1"/>
    <xf numFmtId="0" fontId="80" fillId="0" borderId="16" xfId="42" applyFont="1" applyBorder="1" applyAlignment="1">
      <alignment horizontal="center" vertical="center" wrapText="1"/>
    </xf>
    <xf numFmtId="2" fontId="80" fillId="0" borderId="16" xfId="42" applyNumberFormat="1" applyFont="1" applyBorder="1" applyAlignment="1">
      <alignment horizontal="left" vertical="center" wrapText="1"/>
    </xf>
    <xf numFmtId="2" fontId="80" fillId="0" borderId="16" xfId="42" applyNumberFormat="1" applyFont="1" applyBorder="1" applyAlignment="1">
      <alignment horizontal="center" vertical="center" wrapText="1"/>
    </xf>
    <xf numFmtId="1" fontId="80" fillId="0" borderId="16" xfId="42" applyNumberFormat="1" applyFont="1" applyBorder="1" applyAlignment="1">
      <alignment horizontal="center" vertical="center" wrapText="1"/>
    </xf>
    <xf numFmtId="166" fontId="80" fillId="0" borderId="16" xfId="42" applyNumberFormat="1" applyFont="1" applyBorder="1" applyAlignment="1">
      <alignment horizontal="center" vertical="center" wrapText="1"/>
    </xf>
    <xf numFmtId="0" fontId="81" fillId="0" borderId="16" xfId="42" applyFont="1" applyBorder="1"/>
    <xf numFmtId="0" fontId="73" fillId="0" borderId="0" xfId="42" applyFont="1"/>
    <xf numFmtId="0" fontId="99" fillId="0" borderId="0" xfId="42" applyFont="1"/>
    <xf numFmtId="2" fontId="80" fillId="45" borderId="0" xfId="42" applyNumberFormat="1" applyFont="1" applyFill="1" applyAlignment="1">
      <alignment horizontal="center" vertical="center"/>
    </xf>
    <xf numFmtId="166" fontId="80" fillId="45" borderId="16" xfId="42" applyNumberFormat="1" applyFont="1" applyFill="1" applyBorder="1" applyAlignment="1">
      <alignment horizontal="center" vertical="center" wrapText="1"/>
    </xf>
    <xf numFmtId="2" fontId="80" fillId="45" borderId="16" xfId="42" applyNumberFormat="1" applyFont="1" applyFill="1" applyBorder="1" applyAlignment="1">
      <alignment horizontal="center" vertical="center" wrapText="1"/>
    </xf>
    <xf numFmtId="0" fontId="95" fillId="45" borderId="0" xfId="42" applyFont="1" applyFill="1"/>
    <xf numFmtId="0" fontId="95" fillId="45" borderId="0" xfId="42" applyFont="1" applyFill="1" applyBorder="1"/>
    <xf numFmtId="0" fontId="95" fillId="45" borderId="16" xfId="42" applyFont="1" applyFill="1" applyBorder="1" applyAlignment="1">
      <alignment horizontal="center"/>
    </xf>
    <xf numFmtId="0" fontId="97" fillId="45" borderId="16" xfId="42" applyFont="1" applyFill="1" applyBorder="1" applyAlignment="1">
      <alignment horizontal="center"/>
    </xf>
    <xf numFmtId="2" fontId="81" fillId="45" borderId="16" xfId="42" applyNumberFormat="1" applyFont="1" applyFill="1" applyBorder="1" applyAlignment="1">
      <alignment horizontal="center" vertical="center" wrapText="1"/>
    </xf>
    <xf numFmtId="166" fontId="81" fillId="45" borderId="16" xfId="42" applyNumberFormat="1" applyFont="1" applyFill="1" applyBorder="1" applyAlignment="1">
      <alignment horizontal="center" vertical="center" wrapText="1"/>
    </xf>
    <xf numFmtId="2" fontId="80" fillId="45" borderId="0" xfId="42" applyNumberFormat="1" applyFont="1" applyFill="1"/>
    <xf numFmtId="0" fontId="79" fillId="45" borderId="0" xfId="42" applyFont="1" applyFill="1" applyAlignment="1">
      <alignment vertical="center" wrapText="1"/>
    </xf>
    <xf numFmtId="0" fontId="79" fillId="45" borderId="0" xfId="42" applyFont="1" applyFill="1" applyAlignment="1">
      <alignment horizontal="center" vertical="center" wrapText="1"/>
    </xf>
    <xf numFmtId="1" fontId="79" fillId="45" borderId="0" xfId="42" applyNumberFormat="1" applyFont="1" applyFill="1" applyAlignment="1">
      <alignment horizontal="center" vertical="center" wrapText="1"/>
    </xf>
    <xf numFmtId="0" fontId="80" fillId="45" borderId="0" xfId="42" applyFont="1" applyFill="1"/>
    <xf numFmtId="0" fontId="80" fillId="45" borderId="0" xfId="42" applyFont="1" applyFill="1" applyAlignment="1">
      <alignment horizontal="center"/>
    </xf>
    <xf numFmtId="2" fontId="95" fillId="45" borderId="0" xfId="42" applyNumberFormat="1" applyFont="1" applyFill="1" applyBorder="1"/>
    <xf numFmtId="166" fontId="95" fillId="45" borderId="0" xfId="42" applyNumberFormat="1" applyFont="1" applyFill="1" applyBorder="1"/>
    <xf numFmtId="0" fontId="95" fillId="45" borderId="0" xfId="42" applyFont="1" applyFill="1" applyAlignment="1">
      <alignment horizontal="center"/>
    </xf>
    <xf numFmtId="0" fontId="83" fillId="45" borderId="16" xfId="42" applyFont="1" applyFill="1" applyBorder="1" applyAlignment="1">
      <alignment horizontal="left" vertical="center" wrapText="1"/>
    </xf>
    <xf numFmtId="0" fontId="93" fillId="45" borderId="16" xfId="42" applyFont="1" applyFill="1" applyBorder="1" applyAlignment="1">
      <alignment horizontal="center" vertical="center" wrapText="1"/>
    </xf>
    <xf numFmtId="2" fontId="83" fillId="45" borderId="16" xfId="42" applyNumberFormat="1" applyFont="1" applyFill="1" applyBorder="1" applyAlignment="1">
      <alignment horizontal="left" vertical="center" wrapText="1"/>
    </xf>
    <xf numFmtId="3" fontId="89" fillId="0" borderId="0" xfId="49" applyNumberFormat="1" applyFont="1" applyAlignment="1">
      <alignment horizontal="left"/>
    </xf>
    <xf numFmtId="3" fontId="77" fillId="0" borderId="0" xfId="49" applyNumberFormat="1" applyFont="1"/>
    <xf numFmtId="3" fontId="74" fillId="33" borderId="20" xfId="53" applyNumberFormat="1" applyFont="1" applyFill="1" applyBorder="1" applyAlignment="1">
      <alignment horizontal="center" vertical="center" wrapText="1"/>
    </xf>
    <xf numFmtId="3" fontId="74" fillId="33" borderId="18" xfId="53" applyNumberFormat="1" applyFont="1" applyFill="1" applyBorder="1" applyAlignment="1">
      <alignment horizontal="center" vertical="center" wrapText="1"/>
    </xf>
    <xf numFmtId="3" fontId="73" fillId="0" borderId="13" xfId="0" applyNumberFormat="1" applyFont="1" applyBorder="1" applyAlignment="1">
      <alignment horizontal="center" vertical="center"/>
    </xf>
    <xf numFmtId="3" fontId="76" fillId="33" borderId="13" xfId="0" applyNumberFormat="1" applyFont="1" applyFill="1" applyBorder="1" applyAlignment="1">
      <alignment horizontal="center" vertical="center" wrapText="1"/>
    </xf>
    <xf numFmtId="4" fontId="73" fillId="0" borderId="13" xfId="0" applyNumberFormat="1" applyFont="1" applyBorder="1" applyAlignment="1">
      <alignment horizontal="center" vertical="center"/>
    </xf>
    <xf numFmtId="0" fontId="80" fillId="45" borderId="0" xfId="42" applyFont="1" applyFill="1" applyAlignment="1">
      <alignment horizontal="left"/>
    </xf>
    <xf numFmtId="1" fontId="102" fillId="0" borderId="16" xfId="42" applyNumberFormat="1" applyFont="1" applyBorder="1" applyAlignment="1">
      <alignment horizontal="center" vertical="center"/>
    </xf>
    <xf numFmtId="0" fontId="81" fillId="0" borderId="0" xfId="42" applyFont="1"/>
    <xf numFmtId="3" fontId="81" fillId="0" borderId="0" xfId="42" applyNumberFormat="1" applyFont="1" applyAlignment="1">
      <alignment horizontal="center"/>
    </xf>
    <xf numFmtId="0" fontId="80" fillId="45" borderId="0" xfId="42" applyFont="1" applyFill="1" applyAlignment="1">
      <alignment horizontal="right"/>
    </xf>
    <xf numFmtId="0" fontId="100" fillId="0" borderId="0" xfId="42" applyNumberFormat="1" applyFont="1"/>
    <xf numFmtId="0" fontId="96" fillId="0" borderId="16" xfId="42" applyNumberFormat="1" applyFont="1" applyBorder="1" applyAlignment="1">
      <alignment horizontal="center" vertical="center" wrapText="1"/>
    </xf>
    <xf numFmtId="0" fontId="80" fillId="0" borderId="16" xfId="42" applyNumberFormat="1" applyFont="1" applyBorder="1" applyAlignment="1">
      <alignment horizontal="center" vertical="center" wrapText="1"/>
    </xf>
    <xf numFmtId="0" fontId="81" fillId="0" borderId="16" xfId="42" applyNumberFormat="1" applyFont="1" applyBorder="1"/>
    <xf numFmtId="0" fontId="81" fillId="0" borderId="0" xfId="42" applyNumberFormat="1" applyFont="1"/>
    <xf numFmtId="0" fontId="73" fillId="0" borderId="0" xfId="42" applyNumberFormat="1" applyFont="1"/>
    <xf numFmtId="0" fontId="79" fillId="45" borderId="0" xfId="42" applyFont="1" applyFill="1" applyBorder="1" applyAlignment="1">
      <alignment horizontal="center" vertical="center" wrapText="1"/>
    </xf>
    <xf numFmtId="0" fontId="79" fillId="45" borderId="0" xfId="42" applyFont="1" applyFill="1" applyBorder="1" applyAlignment="1">
      <alignment vertical="top" wrapText="1"/>
    </xf>
    <xf numFmtId="1" fontId="79" fillId="45" borderId="0" xfId="42" applyNumberFormat="1" applyFont="1" applyFill="1" applyBorder="1" applyAlignment="1">
      <alignment horizontal="center" vertical="center" wrapText="1"/>
    </xf>
    <xf numFmtId="0" fontId="102" fillId="0" borderId="16" xfId="42" applyNumberFormat="1" applyFont="1" applyBorder="1" applyAlignment="1">
      <alignment horizontal="center" vertical="center"/>
    </xf>
    <xf numFmtId="0" fontId="83" fillId="45" borderId="0" xfId="42" applyFont="1" applyFill="1"/>
    <xf numFmtId="0" fontId="83" fillId="45" borderId="16" xfId="42" applyFont="1" applyFill="1" applyBorder="1" applyAlignment="1">
      <alignment horizontal="center" vertical="center" wrapText="1"/>
    </xf>
    <xf numFmtId="0" fontId="89" fillId="0" borderId="0" xfId="49" applyFont="1" applyAlignment="1"/>
    <xf numFmtId="0" fontId="77" fillId="0" borderId="0" xfId="49" applyFont="1" applyAlignment="1"/>
    <xf numFmtId="0" fontId="74" fillId="33" borderId="18" xfId="53" applyFont="1" applyFill="1" applyBorder="1" applyAlignment="1">
      <alignment vertical="center" wrapText="1"/>
    </xf>
    <xf numFmtId="0" fontId="76" fillId="33" borderId="13" xfId="0" applyFont="1" applyFill="1" applyBorder="1" applyAlignment="1">
      <alignment vertical="center" wrapText="1"/>
    </xf>
    <xf numFmtId="2" fontId="80" fillId="45" borderId="0" xfId="42" applyNumberFormat="1" applyFont="1" applyFill="1" applyAlignment="1">
      <alignment horizontal="left" vertical="center"/>
    </xf>
    <xf numFmtId="0" fontId="104" fillId="0" borderId="0" xfId="44" applyFont="1" applyAlignment="1" applyProtection="1">
      <alignment horizontal="center"/>
      <protection hidden="1"/>
    </xf>
    <xf numFmtId="0" fontId="104" fillId="0" borderId="0" xfId="44" applyFont="1" applyAlignment="1" applyProtection="1">
      <alignment horizontal="left" indent="4"/>
      <protection hidden="1"/>
    </xf>
    <xf numFmtId="0" fontId="108" fillId="0" borderId="11" xfId="44" applyFont="1" applyBorder="1" applyAlignment="1" applyProtection="1">
      <alignment horizontal="center" vertical="center" wrapText="1"/>
      <protection hidden="1"/>
    </xf>
    <xf numFmtId="0" fontId="108" fillId="0" borderId="14" xfId="44" applyFont="1" applyBorder="1" applyAlignment="1" applyProtection="1">
      <alignment horizontal="center"/>
      <protection hidden="1"/>
    </xf>
    <xf numFmtId="0" fontId="108" fillId="0" borderId="16" xfId="44" applyFont="1" applyBorder="1" applyAlignment="1" applyProtection="1">
      <alignment horizontal="center" vertical="center"/>
      <protection hidden="1"/>
    </xf>
    <xf numFmtId="0" fontId="108" fillId="0" borderId="14" xfId="44" applyFont="1" applyBorder="1" applyAlignment="1" applyProtection="1">
      <alignment horizontal="center" vertical="center"/>
      <protection hidden="1"/>
    </xf>
    <xf numFmtId="0" fontId="106" fillId="0" borderId="16" xfId="44" applyFont="1" applyBorder="1" applyAlignment="1" applyProtection="1">
      <alignment horizontal="center" vertical="center"/>
      <protection hidden="1"/>
    </xf>
    <xf numFmtId="170" fontId="106" fillId="0" borderId="16" xfId="44" applyNumberFormat="1" applyFont="1" applyBorder="1" applyAlignment="1" applyProtection="1">
      <alignment horizontal="right" vertical="center"/>
      <protection hidden="1"/>
    </xf>
    <xf numFmtId="168" fontId="106" fillId="0" borderId="16" xfId="44" applyNumberFormat="1" applyFont="1" applyBorder="1" applyAlignment="1" applyProtection="1">
      <alignment horizontal="right" vertical="center"/>
      <protection hidden="1"/>
    </xf>
    <xf numFmtId="166" fontId="106" fillId="0" borderId="16" xfId="44" applyNumberFormat="1" applyFont="1" applyBorder="1" applyAlignment="1" applyProtection="1">
      <alignment horizontal="right" vertical="center"/>
      <protection hidden="1"/>
    </xf>
    <xf numFmtId="168" fontId="106" fillId="0" borderId="16" xfId="44" applyNumberFormat="1" applyFont="1" applyBorder="1" applyProtection="1">
      <protection hidden="1"/>
    </xf>
    <xf numFmtId="0" fontId="104" fillId="0" borderId="0" xfId="44" applyFont="1" applyAlignment="1" applyProtection="1">
      <alignment horizontal="center"/>
      <protection locked="0"/>
    </xf>
    <xf numFmtId="0" fontId="77" fillId="0" borderId="0" xfId="44" applyProtection="1">
      <protection locked="0"/>
    </xf>
    <xf numFmtId="164" fontId="77" fillId="0" borderId="0" xfId="45" applyNumberFormat="1" applyFont="1" applyProtection="1">
      <protection locked="0"/>
    </xf>
    <xf numFmtId="164" fontId="77" fillId="0" borderId="0" xfId="44" applyNumberFormat="1" applyProtection="1">
      <protection locked="0"/>
    </xf>
    <xf numFmtId="168" fontId="77" fillId="0" borderId="0" xfId="44" applyNumberFormat="1" applyProtection="1">
      <protection locked="0"/>
    </xf>
    <xf numFmtId="174" fontId="77" fillId="0" borderId="0" xfId="45" applyNumberFormat="1" applyFont="1" applyProtection="1">
      <protection locked="0"/>
    </xf>
    <xf numFmtId="0" fontId="106" fillId="0" borderId="0" xfId="44" applyFont="1" applyAlignment="1" applyProtection="1">
      <alignment horizontal="center" vertical="center"/>
      <protection locked="0"/>
    </xf>
    <xf numFmtId="0" fontId="106" fillId="0" borderId="0" xfId="44" applyFont="1" applyAlignment="1" applyProtection="1">
      <alignment vertical="center"/>
      <protection locked="0"/>
    </xf>
    <xf numFmtId="168" fontId="106" fillId="0" borderId="0" xfId="44" applyNumberFormat="1" applyFont="1" applyProtection="1">
      <protection locked="0"/>
    </xf>
    <xf numFmtId="0" fontId="99" fillId="0" borderId="0" xfId="44" applyFont="1" applyAlignment="1" applyProtection="1">
      <alignment horizontal="left" indent="2"/>
      <protection locked="0"/>
    </xf>
    <xf numFmtId="0" fontId="99" fillId="0" borderId="0" xfId="44" applyFont="1" applyAlignment="1" applyProtection="1">
      <alignment horizontal="left"/>
      <protection locked="0"/>
    </xf>
    <xf numFmtId="0" fontId="99" fillId="0" borderId="0" xfId="44" applyFont="1" applyAlignment="1" applyProtection="1">
      <alignment horizontal="left" indent="4"/>
      <protection locked="0"/>
    </xf>
    <xf numFmtId="0" fontId="99" fillId="0" borderId="0" xfId="44" applyFont="1" applyProtection="1">
      <protection locked="0"/>
    </xf>
    <xf numFmtId="0" fontId="99" fillId="0" borderId="0" xfId="44" applyFont="1" applyAlignment="1" applyProtection="1">
      <alignment horizontal="right"/>
      <protection locked="0"/>
    </xf>
    <xf numFmtId="0" fontId="106" fillId="0" borderId="0" xfId="44" applyFont="1" applyAlignment="1" applyProtection="1">
      <alignment horizontal="left" indent="4"/>
      <protection locked="0"/>
    </xf>
    <xf numFmtId="2" fontId="77" fillId="0" borderId="0" xfId="44" applyNumberFormat="1" applyProtection="1">
      <protection locked="0"/>
    </xf>
    <xf numFmtId="0" fontId="106" fillId="0" borderId="0" xfId="44" applyFont="1" applyProtection="1">
      <protection locked="0"/>
    </xf>
    <xf numFmtId="0" fontId="104" fillId="0" borderId="0" xfId="44" applyFont="1" applyProtection="1">
      <protection locked="0"/>
    </xf>
    <xf numFmtId="0" fontId="77" fillId="0" borderId="0" xfId="44" applyAlignment="1" applyProtection="1">
      <alignment horizontal="center"/>
      <protection locked="0"/>
    </xf>
    <xf numFmtId="0" fontId="77" fillId="0" borderId="0" xfId="44" applyProtection="1">
      <protection hidden="1"/>
    </xf>
    <xf numFmtId="0" fontId="104" fillId="0" borderId="0" xfId="44" applyFont="1" applyProtection="1">
      <protection hidden="1"/>
    </xf>
    <xf numFmtId="0" fontId="77" fillId="0" borderId="0" xfId="44" applyAlignment="1" applyProtection="1">
      <alignment horizontal="center"/>
      <protection hidden="1"/>
    </xf>
    <xf numFmtId="0" fontId="104" fillId="0" borderId="16" xfId="44" applyFont="1" applyBorder="1" applyAlignment="1" applyProtection="1">
      <alignment horizontal="center"/>
      <protection hidden="1"/>
    </xf>
    <xf numFmtId="0" fontId="107" fillId="0" borderId="16" xfId="44" applyFont="1" applyBorder="1" applyProtection="1">
      <protection hidden="1"/>
    </xf>
    <xf numFmtId="3" fontId="104" fillId="0" borderId="16" xfId="44" applyNumberFormat="1" applyFont="1" applyBorder="1" applyProtection="1">
      <protection hidden="1"/>
    </xf>
    <xf numFmtId="0" fontId="104" fillId="0" borderId="16" xfId="44" applyFont="1" applyBorder="1" applyAlignment="1" applyProtection="1">
      <alignment horizontal="left" indent="1"/>
      <protection hidden="1"/>
    </xf>
    <xf numFmtId="171" fontId="104" fillId="0" borderId="16" xfId="46" applyNumberFormat="1" applyFont="1" applyFill="1" applyBorder="1" applyProtection="1">
      <protection hidden="1"/>
    </xf>
    <xf numFmtId="49" fontId="104" fillId="0" borderId="16" xfId="44" applyNumberFormat="1" applyFont="1" applyBorder="1" applyAlignment="1" applyProtection="1">
      <alignment horizontal="center"/>
      <protection hidden="1"/>
    </xf>
    <xf numFmtId="2" fontId="104" fillId="0" borderId="16" xfId="47" applyNumberFormat="1" applyFont="1" applyBorder="1" applyAlignment="1" applyProtection="1">
      <alignment horizontal="right" vertical="center"/>
      <protection hidden="1"/>
    </xf>
    <xf numFmtId="0" fontId="77" fillId="0" borderId="0" xfId="44" applyAlignment="1" applyProtection="1">
      <alignment vertical="top" wrapText="1"/>
      <protection hidden="1"/>
    </xf>
    <xf numFmtId="49" fontId="104" fillId="0" borderId="16" xfId="44" applyNumberFormat="1" applyFont="1" applyBorder="1" applyAlignment="1" applyProtection="1">
      <alignment horizontal="center" vertical="top" wrapText="1"/>
      <protection hidden="1"/>
    </xf>
    <xf numFmtId="0" fontId="107" fillId="0" borderId="16" xfId="44" applyFont="1" applyBorder="1" applyAlignment="1" applyProtection="1">
      <alignment vertical="top" wrapText="1"/>
      <protection hidden="1"/>
    </xf>
    <xf numFmtId="164" fontId="104" fillId="0" borderId="16" xfId="46" applyNumberFormat="1" applyFont="1" applyFill="1" applyBorder="1" applyAlignment="1" applyProtection="1">
      <alignment vertical="top" wrapText="1"/>
      <protection hidden="1"/>
    </xf>
    <xf numFmtId="0" fontId="104" fillId="0" borderId="16" xfId="44" applyFont="1" applyBorder="1" applyAlignment="1" applyProtection="1">
      <alignment horizontal="left" vertical="top" wrapText="1" indent="1"/>
      <protection hidden="1"/>
    </xf>
    <xf numFmtId="4" fontId="104" fillId="0" borderId="16" xfId="44" applyNumberFormat="1" applyFont="1" applyBorder="1" applyAlignment="1" applyProtection="1">
      <alignment vertical="top"/>
      <protection hidden="1"/>
    </xf>
    <xf numFmtId="0" fontId="104" fillId="0" borderId="16" xfId="44" applyFont="1" applyBorder="1" applyProtection="1">
      <protection hidden="1"/>
    </xf>
    <xf numFmtId="0" fontId="107" fillId="0" borderId="16" xfId="44" applyFont="1" applyBorder="1" applyAlignment="1" applyProtection="1">
      <alignment horizontal="left" indent="2"/>
      <protection hidden="1"/>
    </xf>
    <xf numFmtId="10" fontId="103" fillId="0" borderId="16" xfId="44" applyNumberFormat="1" applyFont="1" applyBorder="1" applyProtection="1">
      <protection hidden="1"/>
    </xf>
    <xf numFmtId="0" fontId="104" fillId="0" borderId="16" xfId="44" quotePrefix="1" applyFont="1" applyBorder="1" applyAlignment="1" applyProtection="1">
      <alignment horizontal="left" indent="1"/>
      <protection hidden="1"/>
    </xf>
    <xf numFmtId="9" fontId="104" fillId="0" borderId="16" xfId="44" applyNumberFormat="1" applyFont="1" applyBorder="1" applyProtection="1">
      <protection hidden="1"/>
    </xf>
    <xf numFmtId="10" fontId="104" fillId="0" borderId="16" xfId="44" applyNumberFormat="1" applyFont="1" applyBorder="1" applyProtection="1">
      <protection hidden="1"/>
    </xf>
    <xf numFmtId="4" fontId="104" fillId="0" borderId="16" xfId="44" applyNumberFormat="1" applyFont="1" applyBorder="1" applyProtection="1">
      <protection hidden="1"/>
    </xf>
    <xf numFmtId="2" fontId="104" fillId="0" borderId="16" xfId="44" applyNumberFormat="1" applyFont="1" applyBorder="1" applyProtection="1">
      <protection hidden="1"/>
    </xf>
    <xf numFmtId="168" fontId="104" fillId="0" borderId="16" xfId="44" applyNumberFormat="1" applyFont="1" applyBorder="1" applyProtection="1">
      <protection hidden="1"/>
    </xf>
    <xf numFmtId="0" fontId="104" fillId="0" borderId="16" xfId="44" applyFont="1" applyBorder="1" applyAlignment="1" applyProtection="1">
      <alignment horizontal="left"/>
      <protection hidden="1"/>
    </xf>
    <xf numFmtId="167" fontId="104" fillId="0" borderId="16" xfId="44" applyNumberFormat="1" applyFont="1" applyBorder="1" applyProtection="1">
      <protection hidden="1"/>
    </xf>
    <xf numFmtId="0" fontId="77" fillId="0" borderId="0" xfId="44" applyAlignment="1" applyProtection="1">
      <alignment horizontal="left"/>
      <protection hidden="1"/>
    </xf>
    <xf numFmtId="2" fontId="77" fillId="0" borderId="0" xfId="44" applyNumberFormat="1" applyProtection="1">
      <protection hidden="1"/>
    </xf>
    <xf numFmtId="0" fontId="77" fillId="0" borderId="0" xfId="44" applyAlignment="1" applyProtection="1">
      <alignment horizontal="left" indent="1"/>
      <protection hidden="1"/>
    </xf>
    <xf numFmtId="0" fontId="83" fillId="45" borderId="16" xfId="42" applyFont="1" applyFill="1" applyBorder="1" applyAlignment="1">
      <alignment horizontal="center" vertical="center" wrapText="1"/>
    </xf>
    <xf numFmtId="2" fontId="109" fillId="45" borderId="0" xfId="42" applyNumberFormat="1" applyFont="1" applyFill="1"/>
    <xf numFmtId="0" fontId="79" fillId="45" borderId="16" xfId="42" applyFont="1" applyFill="1" applyBorder="1" applyAlignment="1">
      <alignment horizontal="center" vertical="center" wrapText="1"/>
    </xf>
    <xf numFmtId="0" fontId="76" fillId="33" borderId="15" xfId="0" applyFont="1" applyFill="1" applyBorder="1" applyAlignment="1">
      <alignment horizontal="center" vertical="center" wrapText="1"/>
    </xf>
    <xf numFmtId="0" fontId="76" fillId="33" borderId="19" xfId="0" applyFont="1" applyFill="1" applyBorder="1" applyAlignment="1">
      <alignment horizontal="center" vertical="center" wrapText="1"/>
    </xf>
    <xf numFmtId="0" fontId="76" fillId="33" borderId="10" xfId="0" applyFont="1" applyFill="1" applyBorder="1" applyAlignment="1">
      <alignment vertical="center" wrapText="1"/>
    </xf>
    <xf numFmtId="0" fontId="76" fillId="33" borderId="10" xfId="0" applyFont="1" applyFill="1" applyBorder="1" applyAlignment="1">
      <alignment horizontal="center" vertical="center" wrapText="1"/>
    </xf>
    <xf numFmtId="3" fontId="76" fillId="33" borderId="10" xfId="0" applyNumberFormat="1" applyFont="1" applyFill="1" applyBorder="1" applyAlignment="1">
      <alignment horizontal="center" vertical="center" wrapText="1"/>
    </xf>
    <xf numFmtId="0" fontId="76" fillId="33" borderId="16" xfId="7086" applyFont="1" applyFill="1" applyBorder="1" applyAlignment="1">
      <alignment horizontal="center" vertical="center" wrapText="1"/>
    </xf>
    <xf numFmtId="3" fontId="76" fillId="33" borderId="16" xfId="7086" applyNumberFormat="1" applyFont="1" applyFill="1" applyBorder="1" applyAlignment="1">
      <alignment horizontal="center" vertical="center"/>
    </xf>
    <xf numFmtId="0" fontId="77" fillId="0" borderId="0" xfId="7086" applyFont="1"/>
    <xf numFmtId="1" fontId="106" fillId="0" borderId="0" xfId="44" applyNumberFormat="1" applyFont="1" applyAlignment="1" applyProtection="1">
      <alignment horizontal="right"/>
      <protection locked="0"/>
    </xf>
    <xf numFmtId="1" fontId="104" fillId="0" borderId="0" xfId="44" applyNumberFormat="1" applyFont="1" applyProtection="1">
      <protection locked="0"/>
    </xf>
    <xf numFmtId="167" fontId="83" fillId="45" borderId="0" xfId="42" applyNumberFormat="1" applyFont="1" applyFill="1"/>
    <xf numFmtId="0" fontId="83" fillId="45" borderId="0" xfId="42" applyFont="1" applyFill="1" applyAlignment="1">
      <alignment horizontal="right"/>
    </xf>
    <xf numFmtId="3" fontId="80" fillId="0" borderId="16" xfId="42" applyNumberFormat="1" applyFont="1" applyBorder="1" applyAlignment="1">
      <alignment horizontal="center" vertical="center" wrapText="1"/>
    </xf>
    <xf numFmtId="3" fontId="81" fillId="0" borderId="16" xfId="42" applyNumberFormat="1" applyFont="1" applyBorder="1" applyAlignment="1">
      <alignment horizontal="center"/>
    </xf>
    <xf numFmtId="165" fontId="77" fillId="0" borderId="0" xfId="0" applyNumberFormat="1" applyFont="1"/>
    <xf numFmtId="0" fontId="80" fillId="45" borderId="16" xfId="42" applyNumberFormat="1" applyFont="1" applyFill="1" applyBorder="1" applyAlignment="1">
      <alignment horizontal="center" vertical="center" wrapText="1"/>
    </xf>
    <xf numFmtId="0" fontId="81" fillId="45" borderId="16" xfId="42" applyNumberFormat="1" applyFont="1" applyFill="1" applyBorder="1" applyAlignment="1">
      <alignment horizontal="center" vertical="center" wrapText="1"/>
    </xf>
    <xf numFmtId="49" fontId="83" fillId="45" borderId="16" xfId="42" applyNumberFormat="1" applyFont="1" applyFill="1" applyBorder="1" applyAlignment="1">
      <alignment horizontal="center" vertical="center" wrapText="1"/>
    </xf>
    <xf numFmtId="0" fontId="80" fillId="45" borderId="16" xfId="42" applyFont="1" applyFill="1" applyBorder="1" applyAlignment="1">
      <alignment horizontal="center" vertical="center" wrapText="1"/>
    </xf>
    <xf numFmtId="0" fontId="80" fillId="0" borderId="16" xfId="0" applyFont="1" applyBorder="1" applyAlignment="1">
      <alignment horizontal="center" vertical="center" wrapText="1"/>
    </xf>
    <xf numFmtId="0" fontId="96" fillId="45" borderId="16" xfId="42" applyFont="1" applyFill="1" applyBorder="1" applyAlignment="1">
      <alignment horizontal="center" vertical="center" wrapText="1"/>
    </xf>
    <xf numFmtId="1" fontId="79" fillId="45" borderId="16" xfId="42" applyNumberFormat="1" applyFont="1" applyFill="1" applyBorder="1" applyAlignment="1">
      <alignment horizontal="center" vertical="center" wrapText="1"/>
    </xf>
    <xf numFmtId="165" fontId="83" fillId="45" borderId="0" xfId="42" applyNumberFormat="1" applyFont="1" applyFill="1"/>
    <xf numFmtId="0" fontId="109" fillId="45" borderId="16" xfId="0" applyFont="1" applyFill="1" applyBorder="1" applyAlignment="1">
      <alignment horizontal="center" vertical="center" wrapText="1"/>
    </xf>
    <xf numFmtId="166" fontId="109" fillId="45" borderId="16" xfId="42" applyNumberFormat="1" applyFont="1" applyFill="1" applyBorder="1" applyAlignment="1">
      <alignment horizontal="center" vertical="center" wrapText="1"/>
    </xf>
    <xf numFmtId="0" fontId="109" fillId="45" borderId="16" xfId="42" applyFont="1" applyFill="1" applyBorder="1" applyAlignment="1">
      <alignment horizontal="center" vertical="center" wrapText="1"/>
    </xf>
    <xf numFmtId="17" fontId="109" fillId="45" borderId="16" xfId="0" applyNumberFormat="1" applyFont="1" applyFill="1" applyBorder="1" applyAlignment="1">
      <alignment horizontal="center" vertical="center" wrapText="1"/>
    </xf>
    <xf numFmtId="2" fontId="83" fillId="45" borderId="16" xfId="42" applyNumberFormat="1" applyFont="1" applyFill="1" applyBorder="1" applyAlignment="1">
      <alignment horizontal="center" vertical="center" wrapText="1"/>
    </xf>
    <xf numFmtId="0" fontId="110" fillId="45" borderId="16" xfId="0" applyFont="1" applyFill="1" applyBorder="1" applyAlignment="1">
      <alignment horizontal="center" vertical="center" wrapText="1"/>
    </xf>
    <xf numFmtId="0" fontId="73" fillId="0" borderId="14" xfId="123" applyFont="1" applyBorder="1" applyAlignment="1">
      <alignment horizontal="center" vertical="center" wrapText="1"/>
    </xf>
    <xf numFmtId="0" fontId="73" fillId="0" borderId="13" xfId="123" applyFont="1" applyBorder="1" applyAlignment="1">
      <alignment horizontal="center" vertical="center" wrapText="1"/>
    </xf>
    <xf numFmtId="0" fontId="73" fillId="0" borderId="13" xfId="123" applyFont="1" applyBorder="1" applyAlignment="1">
      <alignment horizontal="left" vertical="top" wrapText="1"/>
    </xf>
    <xf numFmtId="0" fontId="73" fillId="0" borderId="13" xfId="123" applyFont="1" applyBorder="1" applyAlignment="1">
      <alignment horizontal="center" vertical="center"/>
    </xf>
    <xf numFmtId="0" fontId="83" fillId="45" borderId="14" xfId="42" applyFont="1" applyFill="1" applyBorder="1" applyAlignment="1">
      <alignment horizontal="center" vertical="center" wrapText="1"/>
    </xf>
    <xf numFmtId="0" fontId="110" fillId="45" borderId="16" xfId="42" applyFont="1" applyFill="1" applyBorder="1" applyAlignment="1">
      <alignment horizontal="center" vertical="center" wrapText="1"/>
    </xf>
    <xf numFmtId="0" fontId="110" fillId="45" borderId="16" xfId="123" applyFont="1" applyFill="1" applyBorder="1" applyAlignment="1">
      <alignment horizontal="left" vertical="center" wrapText="1"/>
    </xf>
    <xf numFmtId="17" fontId="110" fillId="45" borderId="16" xfId="0" applyNumberFormat="1" applyFont="1" applyFill="1" applyBorder="1" applyAlignment="1">
      <alignment horizontal="left" vertical="center" wrapText="1"/>
    </xf>
    <xf numFmtId="0" fontId="73" fillId="0" borderId="14" xfId="123" applyFont="1" applyBorder="1" applyAlignment="1">
      <alignment horizontal="center" vertical="center" wrapText="1"/>
    </xf>
    <xf numFmtId="0" fontId="73" fillId="0" borderId="13" xfId="123" applyFont="1" applyBorder="1" applyAlignment="1">
      <alignment horizontal="center" vertical="center" wrapText="1"/>
    </xf>
    <xf numFmtId="0" fontId="73" fillId="0" borderId="13" xfId="123" applyFont="1" applyBorder="1" applyAlignment="1">
      <alignment horizontal="left" vertical="top" wrapText="1"/>
    </xf>
    <xf numFmtId="0" fontId="73" fillId="0" borderId="13" xfId="123" applyFont="1" applyBorder="1" applyAlignment="1">
      <alignment horizontal="center" vertical="center"/>
    </xf>
    <xf numFmtId="0" fontId="73" fillId="0" borderId="14" xfId="123" applyFont="1" applyBorder="1" applyAlignment="1">
      <alignment horizontal="center" vertical="center" wrapText="1"/>
    </xf>
    <xf numFmtId="0" fontId="73" fillId="0" borderId="13" xfId="123" applyFont="1" applyBorder="1" applyAlignment="1">
      <alignment horizontal="center" vertical="center" wrapText="1"/>
    </xf>
    <xf numFmtId="0" fontId="73" fillId="0" borderId="13" xfId="123" applyFont="1" applyBorder="1" applyAlignment="1">
      <alignment horizontal="left" vertical="top" wrapText="1"/>
    </xf>
    <xf numFmtId="0" fontId="73" fillId="0" borderId="13" xfId="123" applyFont="1" applyBorder="1" applyAlignment="1">
      <alignment horizontal="center" vertical="center"/>
    </xf>
    <xf numFmtId="0" fontId="73" fillId="0" borderId="14" xfId="123" applyFont="1" applyBorder="1" applyAlignment="1">
      <alignment horizontal="center" vertical="center" wrapText="1"/>
    </xf>
    <xf numFmtId="0" fontId="73" fillId="0" borderId="13" xfId="123" applyFont="1" applyBorder="1" applyAlignment="1">
      <alignment horizontal="center" vertical="center" wrapText="1"/>
    </xf>
    <xf numFmtId="0" fontId="73" fillId="0" borderId="13" xfId="123" applyFont="1" applyBorder="1" applyAlignment="1">
      <alignment horizontal="left" vertical="top" wrapText="1"/>
    </xf>
    <xf numFmtId="0" fontId="73" fillId="0" borderId="13" xfId="123" applyFont="1" applyBorder="1" applyAlignment="1">
      <alignment horizontal="center" vertical="center"/>
    </xf>
    <xf numFmtId="0" fontId="73" fillId="0" borderId="13" xfId="123" applyFont="1" applyBorder="1" applyAlignment="1">
      <alignment horizontal="center" vertical="center"/>
    </xf>
    <xf numFmtId="0" fontId="73" fillId="0" borderId="13" xfId="123" applyFont="1" applyBorder="1" applyAlignment="1">
      <alignment horizontal="center" vertical="center"/>
    </xf>
    <xf numFmtId="0" fontId="73" fillId="0" borderId="13" xfId="123" applyFont="1" applyBorder="1" applyAlignment="1">
      <alignment horizontal="center" vertical="center"/>
    </xf>
    <xf numFmtId="0" fontId="73" fillId="0" borderId="13" xfId="123" applyFont="1" applyBorder="1" applyAlignment="1">
      <alignment horizontal="center" vertical="center"/>
    </xf>
    <xf numFmtId="0" fontId="106" fillId="0" borderId="16" xfId="44" applyFont="1" applyBorder="1" applyAlignment="1" applyProtection="1">
      <alignment horizontal="left" vertical="center" wrapText="1"/>
      <protection hidden="1"/>
    </xf>
    <xf numFmtId="0" fontId="106" fillId="0" borderId="11" xfId="44" applyFont="1" applyBorder="1" applyAlignment="1" applyProtection="1">
      <alignment horizontal="left" vertical="center"/>
      <protection hidden="1"/>
    </xf>
    <xf numFmtId="0" fontId="106" fillId="0" borderId="16" xfId="44" applyFont="1" applyBorder="1" applyAlignment="1" applyProtection="1">
      <alignment horizontal="left" vertical="center"/>
      <protection hidden="1"/>
    </xf>
    <xf numFmtId="0" fontId="108" fillId="0" borderId="0" xfId="44" applyFont="1" applyAlignment="1" applyProtection="1">
      <alignment horizontal="center" wrapText="1"/>
      <protection hidden="1"/>
    </xf>
    <xf numFmtId="0" fontId="108" fillId="0" borderId="10" xfId="44" applyFont="1" applyBorder="1" applyAlignment="1" applyProtection="1">
      <alignment horizontal="center" vertical="center" wrapText="1"/>
      <protection hidden="1"/>
    </xf>
    <xf numFmtId="0" fontId="106" fillId="0" borderId="16" xfId="44" applyFont="1" applyBorder="1" applyAlignment="1" applyProtection="1">
      <alignment horizontal="center" vertical="center" wrapText="1"/>
      <protection hidden="1"/>
    </xf>
    <xf numFmtId="0" fontId="108" fillId="0" borderId="15" xfId="44" applyFont="1" applyBorder="1" applyAlignment="1" applyProtection="1">
      <alignment horizontal="center" vertical="center" wrapText="1"/>
      <protection hidden="1"/>
    </xf>
    <xf numFmtId="0" fontId="106" fillId="0" borderId="0" xfId="44" applyFont="1" applyAlignment="1" applyProtection="1">
      <alignment horizontal="center"/>
      <protection hidden="1"/>
    </xf>
    <xf numFmtId="0" fontId="75" fillId="0" borderId="0" xfId="49" applyFont="1" applyAlignment="1">
      <alignment horizontal="center" wrapText="1"/>
    </xf>
    <xf numFmtId="0" fontId="75" fillId="0" borderId="0" xfId="49" applyFont="1" applyAlignment="1">
      <alignment horizontal="center"/>
    </xf>
    <xf numFmtId="0" fontId="77" fillId="0" borderId="0" xfId="49" applyFont="1" applyAlignment="1">
      <alignment horizontal="left"/>
    </xf>
    <xf numFmtId="0" fontId="85" fillId="33" borderId="15" xfId="67" applyFont="1" applyFill="1" applyBorder="1" applyAlignment="1">
      <alignment horizontal="center"/>
    </xf>
    <xf numFmtId="0" fontId="85" fillId="33" borderId="19" xfId="67" applyFont="1" applyFill="1" applyBorder="1" applyAlignment="1">
      <alignment horizontal="center"/>
    </xf>
    <xf numFmtId="0" fontId="84" fillId="33" borderId="15" xfId="53" applyFont="1" applyFill="1" applyBorder="1" applyAlignment="1">
      <alignment horizontal="center"/>
    </xf>
    <xf numFmtId="0" fontId="84" fillId="33" borderId="19" xfId="53" applyFont="1" applyFill="1" applyBorder="1" applyAlignment="1">
      <alignment horizontal="center"/>
    </xf>
    <xf numFmtId="0" fontId="74" fillId="33" borderId="11" xfId="53" applyFont="1" applyFill="1" applyBorder="1" applyAlignment="1">
      <alignment horizontal="center" vertical="center" wrapText="1"/>
    </xf>
    <xf numFmtId="0" fontId="74" fillId="33" borderId="17" xfId="53" applyFont="1" applyFill="1" applyBorder="1" applyAlignment="1">
      <alignment horizontal="center" vertical="center" wrapText="1"/>
    </xf>
    <xf numFmtId="0" fontId="74" fillId="33" borderId="14" xfId="53" applyFont="1" applyFill="1" applyBorder="1" applyAlignment="1">
      <alignment horizontal="center" vertical="center" wrapText="1"/>
    </xf>
    <xf numFmtId="0" fontId="74" fillId="33" borderId="11" xfId="53" applyFont="1" applyFill="1" applyBorder="1" applyAlignment="1">
      <alignment vertical="center" wrapText="1"/>
    </xf>
    <xf numFmtId="0" fontId="74" fillId="33" borderId="17" xfId="53" applyFont="1" applyFill="1" applyBorder="1" applyAlignment="1">
      <alignment vertical="center" wrapText="1"/>
    </xf>
    <xf numFmtId="0" fontId="74" fillId="33" borderId="14" xfId="53" applyFont="1" applyFill="1" applyBorder="1" applyAlignment="1">
      <alignment vertical="center" wrapText="1"/>
    </xf>
    <xf numFmtId="3" fontId="74" fillId="33" borderId="15" xfId="53" applyNumberFormat="1" applyFont="1" applyFill="1" applyBorder="1" applyAlignment="1">
      <alignment horizontal="center"/>
    </xf>
    <xf numFmtId="3" fontId="74" fillId="33" borderId="19" xfId="53" applyNumberFormat="1" applyFont="1" applyFill="1" applyBorder="1" applyAlignment="1">
      <alignment horizontal="center"/>
    </xf>
    <xf numFmtId="0" fontId="0" fillId="0" borderId="15" xfId="0" applyFont="1" applyBorder="1" applyAlignment="1">
      <alignment horizontal="center"/>
    </xf>
    <xf numFmtId="0" fontId="0" fillId="0" borderId="19" xfId="0" applyFont="1" applyBorder="1" applyAlignment="1">
      <alignment horizontal="center"/>
    </xf>
    <xf numFmtId="0" fontId="85" fillId="33" borderId="15" xfId="0" applyFont="1" applyFill="1" applyBorder="1" applyAlignment="1">
      <alignment horizontal="center"/>
    </xf>
    <xf numFmtId="0" fontId="85" fillId="33" borderId="19" xfId="0" applyFont="1" applyFill="1" applyBorder="1" applyAlignment="1">
      <alignment horizontal="center"/>
    </xf>
    <xf numFmtId="3" fontId="74" fillId="33" borderId="15" xfId="53" applyNumberFormat="1" applyFont="1" applyFill="1" applyBorder="1" applyAlignment="1">
      <alignment horizontal="center" vertical="center" wrapText="1"/>
    </xf>
    <xf numFmtId="3" fontId="74" fillId="33" borderId="12" xfId="53" applyNumberFormat="1" applyFont="1" applyFill="1" applyBorder="1" applyAlignment="1">
      <alignment horizontal="center" vertical="center" wrapText="1"/>
    </xf>
    <xf numFmtId="0" fontId="77" fillId="0" borderId="15" xfId="53" applyFont="1" applyBorder="1" applyAlignment="1">
      <alignment horizontal="center"/>
    </xf>
    <xf numFmtId="0" fontId="77" fillId="0" borderId="19" xfId="53" applyFont="1" applyBorder="1" applyAlignment="1">
      <alignment horizontal="center"/>
    </xf>
    <xf numFmtId="0" fontId="76" fillId="33" borderId="15" xfId="0" applyFont="1" applyFill="1" applyBorder="1" applyAlignment="1">
      <alignment horizontal="center" vertical="center" wrapText="1"/>
    </xf>
    <xf numFmtId="0" fontId="76" fillId="33" borderId="19" xfId="0" applyFont="1" applyFill="1" applyBorder="1" applyAlignment="1">
      <alignment horizontal="center" vertical="center" wrapText="1"/>
    </xf>
    <xf numFmtId="0" fontId="76" fillId="33" borderId="12" xfId="0" applyFont="1" applyFill="1" applyBorder="1" applyAlignment="1">
      <alignment horizontal="center" vertical="center" wrapText="1"/>
    </xf>
    <xf numFmtId="0" fontId="76" fillId="33" borderId="16" xfId="7086" applyFont="1" applyFill="1" applyBorder="1" applyAlignment="1">
      <alignment horizontal="center" vertical="center" wrapText="1"/>
    </xf>
    <xf numFmtId="0" fontId="79" fillId="45" borderId="16" xfId="42" applyFont="1" applyFill="1" applyBorder="1" applyAlignment="1">
      <alignment horizontal="center" vertical="top" wrapText="1"/>
    </xf>
    <xf numFmtId="0" fontId="96" fillId="45" borderId="16" xfId="42" applyFont="1" applyFill="1" applyBorder="1" applyAlignment="1">
      <alignment horizontal="center" vertical="center" wrapText="1"/>
    </xf>
    <xf numFmtId="0" fontId="81" fillId="45" borderId="16" xfId="42" applyFont="1" applyFill="1" applyBorder="1" applyAlignment="1">
      <alignment horizontal="center" vertical="center" wrapText="1"/>
    </xf>
    <xf numFmtId="0" fontId="80" fillId="45" borderId="11" xfId="42" applyFont="1" applyFill="1" applyBorder="1" applyAlignment="1">
      <alignment horizontal="center" vertical="center" wrapText="1"/>
    </xf>
    <xf numFmtId="0" fontId="80" fillId="45" borderId="17" xfId="42" applyFont="1" applyFill="1" applyBorder="1" applyAlignment="1">
      <alignment horizontal="center" vertical="center" wrapText="1"/>
    </xf>
    <xf numFmtId="0" fontId="80" fillId="45" borderId="14" xfId="42" applyFont="1" applyFill="1" applyBorder="1" applyAlignment="1">
      <alignment horizontal="center" vertical="center" wrapText="1"/>
    </xf>
    <xf numFmtId="0" fontId="81" fillId="46" borderId="16" xfId="42" applyFont="1" applyFill="1" applyBorder="1" applyAlignment="1">
      <alignment horizontal="center"/>
    </xf>
    <xf numFmtId="0" fontId="96" fillId="45" borderId="0" xfId="42" applyFont="1" applyFill="1" applyAlignment="1">
      <alignment horizontal="center" vertical="center" wrapText="1"/>
    </xf>
    <xf numFmtId="0" fontId="95" fillId="45" borderId="16" xfId="42" applyFont="1" applyFill="1" applyBorder="1" applyAlignment="1">
      <alignment horizontal="center" vertical="center" wrapText="1"/>
    </xf>
    <xf numFmtId="0" fontId="81" fillId="45" borderId="11" xfId="42" applyFont="1" applyFill="1" applyBorder="1" applyAlignment="1">
      <alignment horizontal="center" vertical="center" wrapText="1"/>
    </xf>
    <xf numFmtId="0" fontId="81" fillId="45" borderId="17" xfId="42" applyFont="1" applyFill="1" applyBorder="1" applyAlignment="1">
      <alignment horizontal="center" vertical="center" wrapText="1"/>
    </xf>
    <xf numFmtId="0" fontId="81" fillId="45" borderId="14" xfId="42" applyFont="1" applyFill="1" applyBorder="1" applyAlignment="1">
      <alignment horizontal="center" vertical="center" wrapText="1"/>
    </xf>
    <xf numFmtId="0" fontId="96" fillId="45" borderId="0" xfId="42" applyFont="1" applyFill="1" applyAlignment="1">
      <alignment horizontal="center"/>
    </xf>
    <xf numFmtId="0" fontId="79" fillId="45" borderId="0" xfId="42" applyFont="1" applyFill="1" applyAlignment="1">
      <alignment horizontal="center"/>
    </xf>
    <xf numFmtId="0" fontId="79" fillId="45" borderId="0" xfId="42" applyFont="1" applyFill="1" applyAlignment="1">
      <alignment horizontal="center" wrapText="1"/>
    </xf>
    <xf numFmtId="0" fontId="80" fillId="45" borderId="10" xfId="42" applyFont="1" applyFill="1" applyBorder="1" applyAlignment="1">
      <alignment horizontal="center" vertical="center" wrapText="1"/>
    </xf>
    <xf numFmtId="0" fontId="81" fillId="46" borderId="15" xfId="42" applyFont="1" applyFill="1" applyBorder="1" applyAlignment="1">
      <alignment horizontal="center"/>
    </xf>
    <xf numFmtId="0" fontId="81" fillId="46" borderId="19" xfId="42" applyFont="1" applyFill="1" applyBorder="1" applyAlignment="1">
      <alignment horizontal="center"/>
    </xf>
    <xf numFmtId="0" fontId="81" fillId="46" borderId="18" xfId="42" applyFont="1" applyFill="1" applyBorder="1" applyAlignment="1">
      <alignment horizontal="center"/>
    </xf>
    <xf numFmtId="0" fontId="80" fillId="45" borderId="16" xfId="123" applyFont="1" applyFill="1" applyBorder="1" applyAlignment="1">
      <alignment horizontal="center" vertical="center" wrapText="1"/>
    </xf>
    <xf numFmtId="0" fontId="93" fillId="45" borderId="0" xfId="42" applyFont="1" applyFill="1" applyAlignment="1">
      <alignment horizontal="center" vertical="center" wrapText="1"/>
    </xf>
    <xf numFmtId="0" fontId="93" fillId="45" borderId="10" xfId="42" applyFont="1" applyFill="1" applyBorder="1" applyAlignment="1">
      <alignment horizontal="center" vertical="center" wrapText="1"/>
    </xf>
    <xf numFmtId="0" fontId="83" fillId="45" borderId="11" xfId="42" applyFont="1" applyFill="1" applyBorder="1" applyAlignment="1">
      <alignment horizontal="center" vertical="center" wrapText="1"/>
    </xf>
    <xf numFmtId="0" fontId="83" fillId="45" borderId="14" xfId="42" applyFont="1" applyFill="1" applyBorder="1" applyAlignment="1">
      <alignment horizontal="center" vertical="center" wrapText="1"/>
    </xf>
    <xf numFmtId="0" fontId="83" fillId="45" borderId="16" xfId="123" applyFont="1" applyFill="1" applyBorder="1" applyAlignment="1">
      <alignment horizontal="left" vertical="center" wrapText="1"/>
    </xf>
    <xf numFmtId="0" fontId="96" fillId="0" borderId="11" xfId="42" applyFont="1" applyBorder="1" applyAlignment="1">
      <alignment horizontal="center" vertical="center" wrapText="1"/>
    </xf>
    <xf numFmtId="0" fontId="96" fillId="0" borderId="14" xfId="42" applyFont="1" applyBorder="1" applyAlignment="1">
      <alignment horizontal="center" vertical="center" wrapText="1"/>
    </xf>
    <xf numFmtId="0" fontId="96" fillId="0" borderId="0" xfId="42" applyFont="1" applyAlignment="1">
      <alignment horizontal="center" vertical="center" wrapText="1"/>
    </xf>
    <xf numFmtId="0" fontId="79" fillId="0" borderId="11" xfId="42" applyFont="1" applyBorder="1" applyAlignment="1">
      <alignment horizontal="center" vertical="center" wrapText="1"/>
    </xf>
    <xf numFmtId="0" fontId="79" fillId="0" borderId="14" xfId="42" applyFont="1" applyBorder="1" applyAlignment="1">
      <alignment horizontal="center" vertical="center" wrapText="1"/>
    </xf>
    <xf numFmtId="0" fontId="96" fillId="0" borderId="11" xfId="42" applyNumberFormat="1" applyFont="1" applyBorder="1" applyAlignment="1">
      <alignment horizontal="center" vertical="center" wrapText="1"/>
    </xf>
    <xf numFmtId="0" fontId="96" fillId="0" borderId="14" xfId="42" applyNumberFormat="1" applyFont="1" applyBorder="1" applyAlignment="1">
      <alignment horizontal="center" vertical="center" wrapText="1"/>
    </xf>
  </cellXfs>
  <cellStyles count="9246">
    <cellStyle name="20% — акцент1" xfId="19" builtinId="30" customBuiltin="1"/>
    <cellStyle name="20% - Акцент1 10" xfId="165"/>
    <cellStyle name="20% — акцент1 10" xfId="3620"/>
    <cellStyle name="20% - Акцент1 10 10" xfId="5862"/>
    <cellStyle name="20% - Акцент1 10 2" xfId="242"/>
    <cellStyle name="20% - Акцент1 10 2 2" xfId="2261"/>
    <cellStyle name="20% - Акцент1 10 2 2 2" xfId="4336"/>
    <cellStyle name="20% - Акцент1 10 2 3" xfId="1425"/>
    <cellStyle name="20% - Акцент1 10 2 3 2" xfId="6309"/>
    <cellStyle name="20% - Акцент1 10 2 4" xfId="3315"/>
    <cellStyle name="20% - Акцент1 10 3" xfId="892"/>
    <cellStyle name="20% - Акцент1 10 3 2" xfId="2565"/>
    <cellStyle name="20% - Акцент1 10 3 2 2" xfId="4640"/>
    <cellStyle name="20% - Акцент1 10 3 3" xfId="1729"/>
    <cellStyle name="20% - Акцент1 10 3 3 2" xfId="6613"/>
    <cellStyle name="20% - Акцент1 10 3 4" xfId="3803"/>
    <cellStyle name="20% - Акцент1 10 4" xfId="1112"/>
    <cellStyle name="20% - Акцент1 10 4 2" xfId="2785"/>
    <cellStyle name="20% - Акцент1 10 4 2 2" xfId="4860"/>
    <cellStyle name="20% - Акцент1 10 4 3" xfId="1949"/>
    <cellStyle name="20% - Акцент1 10 4 3 2" xfId="6833"/>
    <cellStyle name="20% - Акцент1 10 4 4" xfId="4023"/>
    <cellStyle name="20% - Акцент1 10 5" xfId="2184"/>
    <cellStyle name="20% - Акцент1 10 5 2" xfId="4259"/>
    <cellStyle name="20% - Акцент1 10 6" xfId="3031"/>
    <cellStyle name="20% - Акцент1 10 6 2" xfId="5106"/>
    <cellStyle name="20% - Акцент1 10 7" xfId="1348"/>
    <cellStyle name="20% - Акцент1 10 7 2" xfId="6232"/>
    <cellStyle name="20% - Акцент1 10 8" xfId="3238"/>
    <cellStyle name="20% - Акцент1 10 9" xfId="5240"/>
    <cellStyle name="20% - Акцент1 100" xfId="8023"/>
    <cellStyle name="20% - Акцент1 101" xfId="8038"/>
    <cellStyle name="20% - Акцент1 102" xfId="8049"/>
    <cellStyle name="20% - Акцент1 103" xfId="8062"/>
    <cellStyle name="20% - Акцент1 104" xfId="8071"/>
    <cellStyle name="20% - Акцент1 105" xfId="8086"/>
    <cellStyle name="20% - Акцент1 106" xfId="8099"/>
    <cellStyle name="20% - Акцент1 107" xfId="8109"/>
    <cellStyle name="20% - Акцент1 108" xfId="8124"/>
    <cellStyle name="20% - Акцент1 109" xfId="8135"/>
    <cellStyle name="20% - Акцент1 11" xfId="178"/>
    <cellStyle name="20% — акцент1 11" xfId="5307"/>
    <cellStyle name="20% - Акцент1 11 2" xfId="243"/>
    <cellStyle name="20% - Акцент1 11 2 2" xfId="2262"/>
    <cellStyle name="20% - Акцент1 11 2 2 2" xfId="4337"/>
    <cellStyle name="20% - Акцент1 11 2 3" xfId="1426"/>
    <cellStyle name="20% - Акцент1 11 2 3 2" xfId="6310"/>
    <cellStyle name="20% - Акцент1 11 2 4" xfId="3316"/>
    <cellStyle name="20% - Акцент1 11 3" xfId="905"/>
    <cellStyle name="20% - Акцент1 11 3 2" xfId="2578"/>
    <cellStyle name="20% - Акцент1 11 3 2 2" xfId="4653"/>
    <cellStyle name="20% - Акцент1 11 3 3" xfId="1742"/>
    <cellStyle name="20% - Акцент1 11 3 3 2" xfId="6626"/>
    <cellStyle name="20% - Акцент1 11 3 4" xfId="3816"/>
    <cellStyle name="20% - Акцент1 11 4" xfId="1125"/>
    <cellStyle name="20% - Акцент1 11 4 2" xfId="2798"/>
    <cellStyle name="20% - Акцент1 11 4 2 2" xfId="4873"/>
    <cellStyle name="20% - Акцент1 11 4 3" xfId="1962"/>
    <cellStyle name="20% - Акцент1 11 4 3 2" xfId="6846"/>
    <cellStyle name="20% - Акцент1 11 4 4" xfId="4036"/>
    <cellStyle name="20% - Акцент1 11 5" xfId="2197"/>
    <cellStyle name="20% - Акцент1 11 5 2" xfId="4272"/>
    <cellStyle name="20% - Акцент1 11 6" xfId="3044"/>
    <cellStyle name="20% - Акцент1 11 6 2" xfId="5119"/>
    <cellStyle name="20% - Акцент1 11 7" xfId="1361"/>
    <cellStyle name="20% - Акцент1 11 7 2" xfId="6245"/>
    <cellStyle name="20% - Акцент1 11 8" xfId="3251"/>
    <cellStyle name="20% - Акцент1 11 9" xfId="5874"/>
    <cellStyle name="20% - Акцент1 110" xfId="8148"/>
    <cellStyle name="20% - Акцент1 111" xfId="8159"/>
    <cellStyle name="20% - Акцент1 112" xfId="8175"/>
    <cellStyle name="20% - Акцент1 113" xfId="8186"/>
    <cellStyle name="20% - Акцент1 114" xfId="8197"/>
    <cellStyle name="20% - Акцент1 115" xfId="8208"/>
    <cellStyle name="20% - Акцент1 116" xfId="8221"/>
    <cellStyle name="20% - Акцент1 117" xfId="8230"/>
    <cellStyle name="20% - Акцент1 118" xfId="8245"/>
    <cellStyle name="20% - Акцент1 119" xfId="8259"/>
    <cellStyle name="20% - Акцент1 12" xfId="191"/>
    <cellStyle name="20% — акцент1 12" xfId="5754"/>
    <cellStyle name="20% - Акцент1 12 2" xfId="244"/>
    <cellStyle name="20% - Акцент1 12 2 2" xfId="2263"/>
    <cellStyle name="20% - Акцент1 12 2 2 2" xfId="4338"/>
    <cellStyle name="20% - Акцент1 12 2 3" xfId="1427"/>
    <cellStyle name="20% - Акцент1 12 2 3 2" xfId="6311"/>
    <cellStyle name="20% - Акцент1 12 2 4" xfId="3317"/>
    <cellStyle name="20% - Акцент1 12 3" xfId="918"/>
    <cellStyle name="20% - Акцент1 12 3 2" xfId="2591"/>
    <cellStyle name="20% - Акцент1 12 3 2 2" xfId="4666"/>
    <cellStyle name="20% - Акцент1 12 3 3" xfId="1755"/>
    <cellStyle name="20% - Акцент1 12 3 3 2" xfId="6639"/>
    <cellStyle name="20% - Акцент1 12 3 4" xfId="3829"/>
    <cellStyle name="20% - Акцент1 12 4" xfId="1138"/>
    <cellStyle name="20% - Акцент1 12 4 2" xfId="2811"/>
    <cellStyle name="20% - Акцент1 12 4 2 2" xfId="4886"/>
    <cellStyle name="20% - Акцент1 12 4 3" xfId="1975"/>
    <cellStyle name="20% - Акцент1 12 4 3 2" xfId="6859"/>
    <cellStyle name="20% - Акцент1 12 4 4" xfId="4049"/>
    <cellStyle name="20% - Акцент1 12 5" xfId="2210"/>
    <cellStyle name="20% - Акцент1 12 5 2" xfId="4285"/>
    <cellStyle name="20% - Акцент1 12 6" xfId="3057"/>
    <cellStyle name="20% - Акцент1 12 6 2" xfId="5132"/>
    <cellStyle name="20% - Акцент1 12 7" xfId="1374"/>
    <cellStyle name="20% - Акцент1 12 7 2" xfId="6258"/>
    <cellStyle name="20% - Акцент1 12 8" xfId="3264"/>
    <cellStyle name="20% - Акцент1 120" xfId="8269"/>
    <cellStyle name="20% - Акцент1 121" xfId="8285"/>
    <cellStyle name="20% - Акцент1 122" xfId="8292"/>
    <cellStyle name="20% - Акцент1 123" xfId="8307"/>
    <cellStyle name="20% - Акцент1 124" xfId="8318"/>
    <cellStyle name="20% - Акцент1 125" xfId="8331"/>
    <cellStyle name="20% - Акцент1 126" xfId="8340"/>
    <cellStyle name="20% - Акцент1 127" xfId="8355"/>
    <cellStyle name="20% - Акцент1 128" xfId="8368"/>
    <cellStyle name="20% - Акцент1 129" xfId="8377"/>
    <cellStyle name="20% - Акцент1 13" xfId="204"/>
    <cellStyle name="20% - Акцент1 13 2" xfId="931"/>
    <cellStyle name="20% - Акцент1 13 2 2" xfId="2604"/>
    <cellStyle name="20% - Акцент1 13 2 2 2" xfId="4679"/>
    <cellStyle name="20% - Акцент1 13 2 3" xfId="1768"/>
    <cellStyle name="20% - Акцент1 13 2 3 2" xfId="6652"/>
    <cellStyle name="20% - Акцент1 13 2 4" xfId="3842"/>
    <cellStyle name="20% - Акцент1 13 3" xfId="1151"/>
    <cellStyle name="20% - Акцент1 13 3 2" xfId="2824"/>
    <cellStyle name="20% - Акцент1 13 3 2 2" xfId="4899"/>
    <cellStyle name="20% - Акцент1 13 3 3" xfId="1988"/>
    <cellStyle name="20% - Акцент1 13 3 3 2" xfId="6872"/>
    <cellStyle name="20% - Акцент1 13 3 4" xfId="4062"/>
    <cellStyle name="20% - Акцент1 13 4" xfId="2223"/>
    <cellStyle name="20% - Акцент1 13 4 2" xfId="4298"/>
    <cellStyle name="20% - Акцент1 13 5" xfId="3070"/>
    <cellStyle name="20% - Акцент1 13 5 2" xfId="5145"/>
    <cellStyle name="20% - Акцент1 13 6" xfId="1387"/>
    <cellStyle name="20% - Акцент1 13 6 2" xfId="6271"/>
    <cellStyle name="20% - Акцент1 13 7" xfId="3277"/>
    <cellStyle name="20% - Акцент1 130" xfId="8392"/>
    <cellStyle name="20% - Акцент1 131" xfId="8405"/>
    <cellStyle name="20% - Акцент1 132" xfId="8414"/>
    <cellStyle name="20% - Акцент1 133" xfId="8429"/>
    <cellStyle name="20% - Акцент1 134" xfId="8442"/>
    <cellStyle name="20% - Акцент1 135" xfId="8451"/>
    <cellStyle name="20% - Акцент1 136" xfId="8466"/>
    <cellStyle name="20% - Акцент1 137" xfId="8479"/>
    <cellStyle name="20% - Акцент1 138" xfId="8492"/>
    <cellStyle name="20% - Акцент1 139" xfId="8503"/>
    <cellStyle name="20% - Акцент1 14" xfId="217"/>
    <cellStyle name="20% - Акцент1 14 2" xfId="944"/>
    <cellStyle name="20% - Акцент1 14 2 2" xfId="2617"/>
    <cellStyle name="20% - Акцент1 14 2 2 2" xfId="4692"/>
    <cellStyle name="20% - Акцент1 14 2 3" xfId="1781"/>
    <cellStyle name="20% - Акцент1 14 2 3 2" xfId="6665"/>
    <cellStyle name="20% - Акцент1 14 2 4" xfId="3855"/>
    <cellStyle name="20% - Акцент1 14 3" xfId="1164"/>
    <cellStyle name="20% - Акцент1 14 3 2" xfId="2837"/>
    <cellStyle name="20% - Акцент1 14 3 2 2" xfId="4912"/>
    <cellStyle name="20% - Акцент1 14 3 3" xfId="2001"/>
    <cellStyle name="20% - Акцент1 14 3 3 2" xfId="6885"/>
    <cellStyle name="20% - Акцент1 14 3 4" xfId="4075"/>
    <cellStyle name="20% - Акцент1 14 4" xfId="2236"/>
    <cellStyle name="20% - Акцент1 14 4 2" xfId="4311"/>
    <cellStyle name="20% - Акцент1 14 5" xfId="3083"/>
    <cellStyle name="20% - Акцент1 14 5 2" xfId="5158"/>
    <cellStyle name="20% - Акцент1 14 6" xfId="1400"/>
    <cellStyle name="20% - Акцент1 14 6 2" xfId="6284"/>
    <cellStyle name="20% - Акцент1 14 7" xfId="3290"/>
    <cellStyle name="20% - Акцент1 140" xfId="8514"/>
    <cellStyle name="20% - Акцент1 141" xfId="8527"/>
    <cellStyle name="20% - Акцент1 142" xfId="8536"/>
    <cellStyle name="20% - Акцент1 143" xfId="8551"/>
    <cellStyle name="20% - Акцент1 144" xfId="8564"/>
    <cellStyle name="20% - Акцент1 145" xfId="8573"/>
    <cellStyle name="20% - Акцент1 146" xfId="8588"/>
    <cellStyle name="20% - Акцент1 147" xfId="8601"/>
    <cellStyle name="20% - Акцент1 148" xfId="8610"/>
    <cellStyle name="20% - Акцент1 149" xfId="8625"/>
    <cellStyle name="20% - Акцент1 15" xfId="230"/>
    <cellStyle name="20% - Акцент1 15 2" xfId="957"/>
    <cellStyle name="20% - Акцент1 15 2 2" xfId="2630"/>
    <cellStyle name="20% - Акцент1 15 2 2 2" xfId="4705"/>
    <cellStyle name="20% - Акцент1 15 2 3" xfId="1794"/>
    <cellStyle name="20% - Акцент1 15 2 3 2" xfId="6678"/>
    <cellStyle name="20% - Акцент1 15 2 4" xfId="3868"/>
    <cellStyle name="20% - Акцент1 15 3" xfId="1176"/>
    <cellStyle name="20% - Акцент1 15 3 2" xfId="2849"/>
    <cellStyle name="20% - Акцент1 15 3 2 2" xfId="4924"/>
    <cellStyle name="20% - Акцент1 15 3 3" xfId="2013"/>
    <cellStyle name="20% - Акцент1 15 3 3 2" xfId="6897"/>
    <cellStyle name="20% - Акцент1 15 3 4" xfId="4087"/>
    <cellStyle name="20% - Акцент1 15 4" xfId="2249"/>
    <cellStyle name="20% - Акцент1 15 4 2" xfId="4324"/>
    <cellStyle name="20% - Акцент1 15 5" xfId="1413"/>
    <cellStyle name="20% - Акцент1 15 5 2" xfId="6297"/>
    <cellStyle name="20% - Акцент1 15 6" xfId="3303"/>
    <cellStyle name="20% - Акцент1 150" xfId="8638"/>
    <cellStyle name="20% - Акцент1 151" xfId="8647"/>
    <cellStyle name="20% - Акцент1 152" xfId="8662"/>
    <cellStyle name="20% - Акцент1 153" xfId="8675"/>
    <cellStyle name="20% - Акцент1 154" xfId="8684"/>
    <cellStyle name="20% - Акцент1 155" xfId="8699"/>
    <cellStyle name="20% - Акцент1 156" xfId="8712"/>
    <cellStyle name="20% - Акцент1 157" xfId="8726"/>
    <cellStyle name="20% - Акцент1 158" xfId="8738"/>
    <cellStyle name="20% - Акцент1 159" xfId="8750"/>
    <cellStyle name="20% - Акцент1 16" xfId="711"/>
    <cellStyle name="20% - Акцент1 16 2" xfId="970"/>
    <cellStyle name="20% - Акцент1 16 2 2" xfId="2643"/>
    <cellStyle name="20% - Акцент1 16 2 2 2" xfId="4718"/>
    <cellStyle name="20% - Акцент1 16 2 3" xfId="1807"/>
    <cellStyle name="20% - Акцент1 16 2 3 2" xfId="6691"/>
    <cellStyle name="20% - Акцент1 16 2 4" xfId="3881"/>
    <cellStyle name="20% - Акцент1 16 3" xfId="1177"/>
    <cellStyle name="20% - Акцент1 16 3 2" xfId="2850"/>
    <cellStyle name="20% - Акцент1 16 3 2 2" xfId="4925"/>
    <cellStyle name="20% - Акцент1 16 3 3" xfId="2014"/>
    <cellStyle name="20% - Акцент1 16 3 3 2" xfId="6898"/>
    <cellStyle name="20% - Акцент1 16 3 4" xfId="4088"/>
    <cellStyle name="20% - Акцент1 16 4" xfId="2384"/>
    <cellStyle name="20% - Акцент1 16 4 2" xfId="4459"/>
    <cellStyle name="20% - Акцент1 16 5" xfId="1548"/>
    <cellStyle name="20% - Акцент1 16 5 2" xfId="6432"/>
    <cellStyle name="20% - Акцент1 16 6" xfId="3622"/>
    <cellStyle name="20% - Акцент1 160" xfId="8762"/>
    <cellStyle name="20% - Акцент1 161" xfId="8774"/>
    <cellStyle name="20% - Акцент1 162" xfId="8785"/>
    <cellStyle name="20% - Акцент1 163" xfId="8796"/>
    <cellStyle name="20% - Акцент1 164" xfId="8807"/>
    <cellStyle name="20% - Акцент1 165" xfId="8820"/>
    <cellStyle name="20% - Акцент1 166" xfId="8829"/>
    <cellStyle name="20% - Акцент1 167" xfId="8844"/>
    <cellStyle name="20% - Акцент1 168" xfId="8857"/>
    <cellStyle name="20% - Акцент1 169" xfId="8866"/>
    <cellStyle name="20% - Акцент1 17" xfId="724"/>
    <cellStyle name="20% - Акцент1 17 2" xfId="1178"/>
    <cellStyle name="20% - Акцент1 17 2 2" xfId="2851"/>
    <cellStyle name="20% - Акцент1 17 2 2 2" xfId="4926"/>
    <cellStyle name="20% - Акцент1 17 2 3" xfId="2015"/>
    <cellStyle name="20% - Акцент1 17 2 3 2" xfId="6899"/>
    <cellStyle name="20% - Акцент1 17 2 4" xfId="4089"/>
    <cellStyle name="20% - Акцент1 17 3" xfId="2397"/>
    <cellStyle name="20% - Акцент1 17 3 2" xfId="4472"/>
    <cellStyle name="20% - Акцент1 17 4" xfId="1561"/>
    <cellStyle name="20% - Акцент1 17 4 2" xfId="6445"/>
    <cellStyle name="20% - Акцент1 17 5" xfId="3635"/>
    <cellStyle name="20% - Акцент1 170" xfId="8881"/>
    <cellStyle name="20% - Акцент1 171" xfId="8894"/>
    <cellStyle name="20% - Акцент1 172" xfId="8906"/>
    <cellStyle name="20% - Акцент1 173" xfId="8917"/>
    <cellStyle name="20% - Акцент1 174" xfId="8932"/>
    <cellStyle name="20% - Акцент1 175" xfId="8942"/>
    <cellStyle name="20% - Акцент1 176" xfId="8958"/>
    <cellStyle name="20% - Акцент1 177" xfId="8965"/>
    <cellStyle name="20% - Акцент1 178" xfId="8981"/>
    <cellStyle name="20% - Акцент1 179" xfId="8992"/>
    <cellStyle name="20% - Акцент1 18" xfId="737"/>
    <cellStyle name="20% - Акцент1 18 2" xfId="2410"/>
    <cellStyle name="20% - Акцент1 18 2 2" xfId="4485"/>
    <cellStyle name="20% - Акцент1 18 3" xfId="1574"/>
    <cellStyle name="20% - Акцент1 18 3 2" xfId="6458"/>
    <cellStyle name="20% - Акцент1 18 4" xfId="3648"/>
    <cellStyle name="20% - Акцент1 180" xfId="9008"/>
    <cellStyle name="20% - Акцент1 181" xfId="9016"/>
    <cellStyle name="20% - Акцент1 182" xfId="9027"/>
    <cellStyle name="20% - Акцент1 183" xfId="9040"/>
    <cellStyle name="20% - Акцент1 184" xfId="9051"/>
    <cellStyle name="20% - Акцент1 185" xfId="9067"/>
    <cellStyle name="20% - Акцент1 186" xfId="9078"/>
    <cellStyle name="20% - Акцент1 187" xfId="9089"/>
    <cellStyle name="20% - Акцент1 188" xfId="9100"/>
    <cellStyle name="20% - Акцент1 189" xfId="9113"/>
    <cellStyle name="20% - Акцент1 19" xfId="750"/>
    <cellStyle name="20% - Акцент1 19 2" xfId="2423"/>
    <cellStyle name="20% - Акцент1 19 2 2" xfId="4498"/>
    <cellStyle name="20% - Акцент1 19 3" xfId="1587"/>
    <cellStyle name="20% - Акцент1 19 3 2" xfId="6471"/>
    <cellStyle name="20% - Акцент1 19 4" xfId="3661"/>
    <cellStyle name="20% - Акцент1 190" xfId="9123"/>
    <cellStyle name="20% - Акцент1 191" xfId="9138"/>
    <cellStyle name="20% - Акцент1 192" xfId="9149"/>
    <cellStyle name="20% - Акцент1 193" xfId="9162"/>
    <cellStyle name="20% - Акцент1 194" xfId="9173"/>
    <cellStyle name="20% - Акцент1 195" xfId="9189"/>
    <cellStyle name="20% - Акцент1 196" xfId="9201"/>
    <cellStyle name="20% - Акцент1 197" xfId="9212"/>
    <cellStyle name="20% - Акцент1 198" xfId="9223"/>
    <cellStyle name="20% - Акцент1 199" xfId="9234"/>
    <cellStyle name="20% - Акцент1 2" xfId="55"/>
    <cellStyle name="20% — акцент1 2" xfId="770"/>
    <cellStyle name="20% - Акцент1 2 10" xfId="2080"/>
    <cellStyle name="20% - Акцент1 2 10 2" xfId="4155"/>
    <cellStyle name="20% - Акцент1 2 11" xfId="2927"/>
    <cellStyle name="20% - Акцент1 2 11 2" xfId="5002"/>
    <cellStyle name="20% - Акцент1 2 12" xfId="1244"/>
    <cellStyle name="20% - Акцент1 2 12 2" xfId="6128"/>
    <cellStyle name="20% - Акцент1 2 13" xfId="3134"/>
    <cellStyle name="20% - Акцент1 2 14" xfId="3605"/>
    <cellStyle name="20% - Акцент1 2 15" xfId="5385"/>
    <cellStyle name="20% - Акцент1 2 16" xfId="5766"/>
    <cellStyle name="20% - Акцент1 2 2" xfId="245"/>
    <cellStyle name="20% — акцент1 2 2" xfId="2443"/>
    <cellStyle name="20% — акцент1 2 2 2" xfId="4518"/>
    <cellStyle name="20% - Акцент1 2 3" xfId="246"/>
    <cellStyle name="20% — акцент1 2 3" xfId="1607"/>
    <cellStyle name="20% — акцент1 2 3 2" xfId="6491"/>
    <cellStyle name="20% - Акцент1 2 4" xfId="247"/>
    <cellStyle name="20% — акцент1 2 4" xfId="3681"/>
    <cellStyle name="20% - Акцент1 2 5" xfId="248"/>
    <cellStyle name="20% — акцент1 2 5" xfId="5327"/>
    <cellStyle name="20% - Акцент1 2 6" xfId="249"/>
    <cellStyle name="20% — акцент1 2 6" xfId="5476"/>
    <cellStyle name="20% - Акцент1 2 7" xfId="788"/>
    <cellStyle name="20% — акцент1 2 7" xfId="5953"/>
    <cellStyle name="20% - Акцент1 2 7 2" xfId="2461"/>
    <cellStyle name="20% - Акцент1 2 7 2 2" xfId="4536"/>
    <cellStyle name="20% - Акцент1 2 7 3" xfId="1625"/>
    <cellStyle name="20% - Акцент1 2 7 3 2" xfId="6509"/>
    <cellStyle name="20% - Акцент1 2 7 4" xfId="3699"/>
    <cellStyle name="20% - Акцент1 2 8" xfId="982"/>
    <cellStyle name="20% - Акцент1 2 8 2" xfId="2655"/>
    <cellStyle name="20% - Акцент1 2 8 2 2" xfId="4730"/>
    <cellStyle name="20% - Акцент1 2 8 3" xfId="1819"/>
    <cellStyle name="20% - Акцент1 2 8 3 2" xfId="6703"/>
    <cellStyle name="20% - Акцент1 2 8 4" xfId="3893"/>
    <cellStyle name="20% - Акцент1 2 9" xfId="1008"/>
    <cellStyle name="20% - Акцент1 2 9 2" xfId="2681"/>
    <cellStyle name="20% - Акцент1 2 9 2 2" xfId="4756"/>
    <cellStyle name="20% - Акцент1 2 9 3" xfId="1845"/>
    <cellStyle name="20% - Акцент1 2 9 3 2" xfId="6729"/>
    <cellStyle name="20% - Акцент1 2 9 4" xfId="3919"/>
    <cellStyle name="20% - Акцент1 20" xfId="2889"/>
    <cellStyle name="20% - Акцент1 20 2" xfId="4964"/>
    <cellStyle name="20% - Акцент1 21" xfId="2901"/>
    <cellStyle name="20% - Акцент1 21 2" xfId="4976"/>
    <cellStyle name="20% - Акцент1 22" xfId="3096"/>
    <cellStyle name="20% - Акцент1 22 2" xfId="5171"/>
    <cellStyle name="20% - Акцент1 23" xfId="7088"/>
    <cellStyle name="20% - Акцент1 24" xfId="7089"/>
    <cellStyle name="20% - Акцент1 25" xfId="7090"/>
    <cellStyle name="20% - Акцент1 26" xfId="7091"/>
    <cellStyle name="20% - Акцент1 27" xfId="7092"/>
    <cellStyle name="20% - Акцент1 28" xfId="7093"/>
    <cellStyle name="20% - Акцент1 29" xfId="7094"/>
    <cellStyle name="20% - Акцент1 3" xfId="69"/>
    <cellStyle name="20% — акцент1 3" xfId="786"/>
    <cellStyle name="20% - Акцент1 3 10" xfId="5287"/>
    <cellStyle name="20% - Акцент1 3 11" xfId="5778"/>
    <cellStyle name="20% - Акцент1 3 2" xfId="250"/>
    <cellStyle name="20% — акцент1 3 2" xfId="2459"/>
    <cellStyle name="20% - Акцент1 3 2 2" xfId="2264"/>
    <cellStyle name="20% — акцент1 3 2 2" xfId="4534"/>
    <cellStyle name="20% - Акцент1 3 2 2 2" xfId="4339"/>
    <cellStyle name="20% - Акцент1 3 2 2 3" xfId="5537"/>
    <cellStyle name="20% - Акцент1 3 2 2 4" xfId="5521"/>
    <cellStyle name="20% - Акцент1 3 2 2 5" xfId="6998"/>
    <cellStyle name="20% - Акцент1 3 2 3" xfId="1428"/>
    <cellStyle name="20% — акцент1 3 2 3" xfId="5600"/>
    <cellStyle name="20% - Акцент1 3 2 3 2" xfId="6312"/>
    <cellStyle name="20% - Акцент1 3 2 4" xfId="3320"/>
    <cellStyle name="20% — акцент1 3 2 4" xfId="5579"/>
    <cellStyle name="20% - Акцент1 3 2 5" xfId="3486"/>
    <cellStyle name="20% — акцент1 3 2 5" xfId="7033"/>
    <cellStyle name="20% - Акцент1 3 2 6" xfId="3607"/>
    <cellStyle name="20% - Акцент1 3 2 7" xfId="5886"/>
    <cellStyle name="20% - Акцент1 3 3" xfId="801"/>
    <cellStyle name="20% — акцент1 3 3" xfId="1623"/>
    <cellStyle name="20% - Акцент1 3 3 2" xfId="2474"/>
    <cellStyle name="20% — акцент1 3 3 2" xfId="6507"/>
    <cellStyle name="20% - Акцент1 3 3 2 2" xfId="4549"/>
    <cellStyle name="20% - Акцент1 3 3 3" xfId="1638"/>
    <cellStyle name="20% - Акцент1 3 3 3 2" xfId="6522"/>
    <cellStyle name="20% - Акцент1 3 3 4" xfId="3712"/>
    <cellStyle name="20% - Акцент1 3 3 5" xfId="5347"/>
    <cellStyle name="20% - Акцент1 3 3 6" xfId="5467"/>
    <cellStyle name="20% - Акцент1 3 3 7" xfId="5970"/>
    <cellStyle name="20% - Акцент1 3 4" xfId="1021"/>
    <cellStyle name="20% — акцент1 3 4" xfId="3697"/>
    <cellStyle name="20% - Акцент1 3 4 2" xfId="2694"/>
    <cellStyle name="20% - Акцент1 3 4 2 2" xfId="4769"/>
    <cellStyle name="20% - Акцент1 3 4 3" xfId="1858"/>
    <cellStyle name="20% - Акцент1 3 4 3 2" xfId="6742"/>
    <cellStyle name="20% - Акцент1 3 4 4" xfId="3932"/>
    <cellStyle name="20% - Акцент1 3 4 5" xfId="5425"/>
    <cellStyle name="20% - Акцент1 3 4 6" xfId="5309"/>
    <cellStyle name="20% - Акцент1 3 4 7" xfId="6042"/>
    <cellStyle name="20% - Акцент1 3 5" xfId="2093"/>
    <cellStyle name="20% — акцент1 3 5" xfId="5343"/>
    <cellStyle name="20% - Акцент1 3 5 2" xfId="4168"/>
    <cellStyle name="20% - Акцент1 3 5 3" xfId="5581"/>
    <cellStyle name="20% - Акцент1 3 5 4" xfId="6962"/>
    <cellStyle name="20% - Акцент1 3 6" xfId="2940"/>
    <cellStyle name="20% — акцент1 3 6" xfId="5680"/>
    <cellStyle name="20% - Акцент1 3 6 2" xfId="5015"/>
    <cellStyle name="20% - Акцент1 3 6 3" xfId="7058"/>
    <cellStyle name="20% - Акцент1 3 7" xfId="1257"/>
    <cellStyle name="20% — акцент1 3 7" xfId="5969"/>
    <cellStyle name="20% - Акцент1 3 7 2" xfId="6141"/>
    <cellStyle name="20% - Акцент1 3 8" xfId="3147"/>
    <cellStyle name="20% - Акцент1 3 9" xfId="3591"/>
    <cellStyle name="20% - Акцент1 30" xfId="7095"/>
    <cellStyle name="20% - Акцент1 31" xfId="7096"/>
    <cellStyle name="20% - Акцент1 32" xfId="7097"/>
    <cellStyle name="20% - Акцент1 33" xfId="7098"/>
    <cellStyle name="20% - Акцент1 34" xfId="7099"/>
    <cellStyle name="20% - Акцент1 35" xfId="7100"/>
    <cellStyle name="20% - Акцент1 36" xfId="7101"/>
    <cellStyle name="20% - Акцент1 37" xfId="7102"/>
    <cellStyle name="20% - Акцент1 38" xfId="7103"/>
    <cellStyle name="20% - Акцент1 39" xfId="7104"/>
    <cellStyle name="20% - Акцент1 4" xfId="83"/>
    <cellStyle name="20% — акцент1 4" xfId="995"/>
    <cellStyle name="20% - Акцент1 4 10" xfId="5282"/>
    <cellStyle name="20% - Акцент1 4 11" xfId="5790"/>
    <cellStyle name="20% - Акцент1 4 2" xfId="251"/>
    <cellStyle name="20% — акцент1 4 2" xfId="2668"/>
    <cellStyle name="20% - Акцент1 4 2 2" xfId="2265"/>
    <cellStyle name="20% — акцент1 4 2 2" xfId="4743"/>
    <cellStyle name="20% - Акцент1 4 2 2 2" xfId="4340"/>
    <cellStyle name="20% - Акцент1 4 2 2 3" xfId="5538"/>
    <cellStyle name="20% - Акцент1 4 2 2 4" xfId="5672"/>
    <cellStyle name="20% - Акцент1 4 2 2 5" xfId="6999"/>
    <cellStyle name="20% - Акцент1 4 2 3" xfId="1429"/>
    <cellStyle name="20% — акцент1 4 2 3" xfId="5638"/>
    <cellStyle name="20% - Акцент1 4 2 3 2" xfId="6313"/>
    <cellStyle name="20% - Акцент1 4 2 4" xfId="3321"/>
    <cellStyle name="20% — акцент1 4 2 4" xfId="5717"/>
    <cellStyle name="20% - Акцент1 4 2 5" xfId="3485"/>
    <cellStyle name="20% — акцент1 4 2 5" xfId="7034"/>
    <cellStyle name="20% - Акцент1 4 2 6" xfId="5228"/>
    <cellStyle name="20% - Акцент1 4 2 7" xfId="5887"/>
    <cellStyle name="20% - Акцент1 4 3" xfId="814"/>
    <cellStyle name="20% — акцент1 4 3" xfId="1832"/>
    <cellStyle name="20% - Акцент1 4 3 2" xfId="2487"/>
    <cellStyle name="20% — акцент1 4 3 2" xfId="6716"/>
    <cellStyle name="20% - Акцент1 4 3 2 2" xfId="4562"/>
    <cellStyle name="20% - Акцент1 4 3 3" xfId="1651"/>
    <cellStyle name="20% - Акцент1 4 3 3 2" xfId="6535"/>
    <cellStyle name="20% - Акцент1 4 3 4" xfId="3725"/>
    <cellStyle name="20% - Акцент1 4 3 5" xfId="5360"/>
    <cellStyle name="20% - Акцент1 4 3 6" xfId="3344"/>
    <cellStyle name="20% - Акцент1 4 3 7" xfId="5982"/>
    <cellStyle name="20% - Акцент1 4 4" xfId="1034"/>
    <cellStyle name="20% — акцент1 4 4" xfId="3906"/>
    <cellStyle name="20% - Акцент1 4 4 2" xfId="2707"/>
    <cellStyle name="20% - Акцент1 4 4 2 2" xfId="4782"/>
    <cellStyle name="20% - Акцент1 4 4 3" xfId="1871"/>
    <cellStyle name="20% - Акцент1 4 4 3 2" xfId="6755"/>
    <cellStyle name="20% - Акцент1 4 4 4" xfId="3945"/>
    <cellStyle name="20% - Акцент1 4 4 5" xfId="5438"/>
    <cellStyle name="20% - Акцент1 4 4 6" xfId="3491"/>
    <cellStyle name="20% - Акцент1 4 4 7" xfId="6054"/>
    <cellStyle name="20% - Акцент1 4 5" xfId="2106"/>
    <cellStyle name="20% — акцент1 4 5" xfId="5410"/>
    <cellStyle name="20% - Акцент1 4 5 2" xfId="4181"/>
    <cellStyle name="20% - Акцент1 4 5 3" xfId="5631"/>
    <cellStyle name="20% - Акцент1 4 5 4" xfId="6974"/>
    <cellStyle name="20% - Акцент1 4 6" xfId="2953"/>
    <cellStyle name="20% — акцент1 4 6" xfId="5422"/>
    <cellStyle name="20% - Акцент1 4 6 2" xfId="5028"/>
    <cellStyle name="20% - Акцент1 4 6 3" xfId="7070"/>
    <cellStyle name="20% - Акцент1 4 7" xfId="1270"/>
    <cellStyle name="20% — акцент1 4 7" xfId="6030"/>
    <cellStyle name="20% - Акцент1 4 7 2" xfId="6154"/>
    <cellStyle name="20% - Акцент1 4 8" xfId="3160"/>
    <cellStyle name="20% - Акцент1 4 9" xfId="3575"/>
    <cellStyle name="20% - Акцент1 40" xfId="7105"/>
    <cellStyle name="20% - Акцент1 41" xfId="7106"/>
    <cellStyle name="20% - Акцент1 42" xfId="7107"/>
    <cellStyle name="20% - Акцент1 43" xfId="7108"/>
    <cellStyle name="20% - Акцент1 44" xfId="7109"/>
    <cellStyle name="20% - Акцент1 45" xfId="7110"/>
    <cellStyle name="20% - Акцент1 46" xfId="7111"/>
    <cellStyle name="20% - Акцент1 47" xfId="7112"/>
    <cellStyle name="20% - Акцент1 48" xfId="7113"/>
    <cellStyle name="20% - Акцент1 49" xfId="7114"/>
    <cellStyle name="20% - Акцент1 5" xfId="97"/>
    <cellStyle name="20% — акцент1 5" xfId="1217"/>
    <cellStyle name="20% - Акцент1 5 10" xfId="5655"/>
    <cellStyle name="20% - Акцент1 5 11" xfId="5802"/>
    <cellStyle name="20% - Акцент1 5 2" xfId="252"/>
    <cellStyle name="20% — акцент1 5 2" xfId="2053"/>
    <cellStyle name="20% - Акцент1 5 2 2" xfId="2266"/>
    <cellStyle name="20% — акцент1 5 2 2" xfId="6937"/>
    <cellStyle name="20% - Акцент1 5 2 2 2" xfId="4341"/>
    <cellStyle name="20% - Акцент1 5 2 3" xfId="1430"/>
    <cellStyle name="20% - Акцент1 5 2 3 2" xfId="6314"/>
    <cellStyle name="20% - Акцент1 5 2 4" xfId="3322"/>
    <cellStyle name="20% - Акцент1 5 2 5" xfId="3484"/>
    <cellStyle name="20% - Акцент1 5 2 6" xfId="5227"/>
    <cellStyle name="20% - Акцент1 5 2 7" xfId="5888"/>
    <cellStyle name="20% - Акцент1 5 3" xfId="827"/>
    <cellStyle name="20% — акцент1 5 3" xfId="4128"/>
    <cellStyle name="20% - Акцент1 5 3 2" xfId="2500"/>
    <cellStyle name="20% - Акцент1 5 3 2 2" xfId="4575"/>
    <cellStyle name="20% - Акцент1 5 3 3" xfId="1664"/>
    <cellStyle name="20% - Акцент1 5 3 3 2" xfId="6548"/>
    <cellStyle name="20% - Акцент1 5 3 4" xfId="3738"/>
    <cellStyle name="20% - Акцент1 5 3 5" xfId="5373"/>
    <cellStyle name="20% - Акцент1 5 3 6" xfId="5669"/>
    <cellStyle name="20% - Акцент1 5 3 7" xfId="5994"/>
    <cellStyle name="20% - Акцент1 5 4" xfId="1047"/>
    <cellStyle name="20% — акцент1 5 4" xfId="5479"/>
    <cellStyle name="20% - Акцент1 5 4 2" xfId="2720"/>
    <cellStyle name="20% - Акцент1 5 4 2 2" xfId="4795"/>
    <cellStyle name="20% - Акцент1 5 4 3" xfId="1884"/>
    <cellStyle name="20% - Акцент1 5 4 3 2" xfId="6768"/>
    <cellStyle name="20% - Акцент1 5 4 4" xfId="3958"/>
    <cellStyle name="20% - Акцент1 5 4 5" xfId="5396"/>
    <cellStyle name="20% - Акцент1 5 4 6" xfId="6066"/>
    <cellStyle name="20% - Акцент1 5 5" xfId="2119"/>
    <cellStyle name="20% — акцент1 5 5" xfId="5664"/>
    <cellStyle name="20% - Акцент1 5 5 2" xfId="4194"/>
    <cellStyle name="20% - Акцент1 5 5 3" xfId="6986"/>
    <cellStyle name="20% - Акцент1 5 6" xfId="2966"/>
    <cellStyle name="20% — акцент1 5 6" xfId="6102"/>
    <cellStyle name="20% - Акцент1 5 6 2" xfId="5041"/>
    <cellStyle name="20% - Акцент1 5 7" xfId="1283"/>
    <cellStyle name="20% - Акцент1 5 7 2" xfId="6167"/>
    <cellStyle name="20% - Акцент1 5 8" xfId="3173"/>
    <cellStyle name="20% - Акцент1 5 9" xfId="3561"/>
    <cellStyle name="20% - Акцент1 50" xfId="7115"/>
    <cellStyle name="20% - Акцент1 51" xfId="7116"/>
    <cellStyle name="20% - Акцент1 52" xfId="7117"/>
    <cellStyle name="20% - Акцент1 53" xfId="7118"/>
    <cellStyle name="20% - Акцент1 54" xfId="7119"/>
    <cellStyle name="20% - Акцент1 55" xfId="7120"/>
    <cellStyle name="20% - Акцент1 56" xfId="7121"/>
    <cellStyle name="20% - Акцент1 57" xfId="7122"/>
    <cellStyle name="20% - Акцент1 58" xfId="7123"/>
    <cellStyle name="20% - Акцент1 59" xfId="7124"/>
    <cellStyle name="20% - Акцент1 6" xfId="111"/>
    <cellStyle name="20% — акцент1 6" xfId="2067"/>
    <cellStyle name="20% - Акцент1 6 10" xfId="5266"/>
    <cellStyle name="20% - Акцент1 6 11" xfId="5814"/>
    <cellStyle name="20% - Акцент1 6 2" xfId="253"/>
    <cellStyle name="20% — акцент1 6 2" xfId="4142"/>
    <cellStyle name="20% - Акцент1 6 2 2" xfId="2267"/>
    <cellStyle name="20% - Акцент1 6 2 2 2" xfId="4342"/>
    <cellStyle name="20% - Акцент1 6 2 3" xfId="1431"/>
    <cellStyle name="20% - Акцент1 6 2 3 2" xfId="6315"/>
    <cellStyle name="20% - Акцент1 6 2 4" xfId="3323"/>
    <cellStyle name="20% - Акцент1 6 2 5" xfId="3483"/>
    <cellStyle name="20% - Акцент1 6 2 6" xfId="5226"/>
    <cellStyle name="20% - Акцент1 6 2 7" xfId="5889"/>
    <cellStyle name="20% - Акцент1 6 3" xfId="840"/>
    <cellStyle name="20% — акцент1 6 3" xfId="5491"/>
    <cellStyle name="20% - Акцент1 6 3 2" xfId="2513"/>
    <cellStyle name="20% - Акцент1 6 3 2 2" xfId="4588"/>
    <cellStyle name="20% - Акцент1 6 3 3" xfId="1677"/>
    <cellStyle name="20% - Акцент1 6 3 3 2" xfId="6561"/>
    <cellStyle name="20% - Акцент1 6 3 4" xfId="3751"/>
    <cellStyle name="20% - Акцент1 6 3 5" xfId="3357"/>
    <cellStyle name="20% - Акцент1 6 3 6" xfId="6006"/>
    <cellStyle name="20% - Акцент1 6 4" xfId="1060"/>
    <cellStyle name="20% — акцент1 6 4" xfId="5610"/>
    <cellStyle name="20% - Акцент1 6 4 2" xfId="2733"/>
    <cellStyle name="20% - Акцент1 6 4 2 2" xfId="4808"/>
    <cellStyle name="20% - Акцент1 6 4 3" xfId="1897"/>
    <cellStyle name="20% - Акцент1 6 4 3 2" xfId="6781"/>
    <cellStyle name="20% - Акцент1 6 4 4" xfId="3971"/>
    <cellStyle name="20% - Акцент1 6 4 5" xfId="6078"/>
    <cellStyle name="20% - Акцент1 6 5" xfId="2132"/>
    <cellStyle name="20% — акцент1 6 5" xfId="6950"/>
    <cellStyle name="20% - Акцент1 6 5 2" xfId="4207"/>
    <cellStyle name="20% - Акцент1 6 6" xfId="2979"/>
    <cellStyle name="20% - Акцент1 6 6 2" xfId="5054"/>
    <cellStyle name="20% - Акцент1 6 7" xfId="1296"/>
    <cellStyle name="20% - Акцент1 6 7 2" xfId="6180"/>
    <cellStyle name="20% - Акцент1 6 8" xfId="3186"/>
    <cellStyle name="20% - Акцент1 6 9" xfId="3548"/>
    <cellStyle name="20% - Акцент1 60" xfId="7125"/>
    <cellStyle name="20% - Акцент1 61" xfId="7126"/>
    <cellStyle name="20% - Акцент1 62" xfId="7127"/>
    <cellStyle name="20% - Акцент1 63" xfId="7128"/>
    <cellStyle name="20% - Акцент1 64" xfId="7129"/>
    <cellStyle name="20% - Акцент1 65" xfId="7130"/>
    <cellStyle name="20% - Акцент1 66" xfId="7610"/>
    <cellStyle name="20% - Акцент1 67" xfId="7620"/>
    <cellStyle name="20% - Акцент1 68" xfId="7639"/>
    <cellStyle name="20% - Акцент1 69" xfId="7649"/>
    <cellStyle name="20% - Акцент1 7" xfId="125"/>
    <cellStyle name="20% — акцент1 7" xfId="2914"/>
    <cellStyle name="20% - Акцент1 7 10" xfId="5317"/>
    <cellStyle name="20% - Акцент1 7 11" xfId="5826"/>
    <cellStyle name="20% - Акцент1 7 2" xfId="254"/>
    <cellStyle name="20% — акцент1 7 2" xfId="4989"/>
    <cellStyle name="20% - Акцент1 7 2 2" xfId="2268"/>
    <cellStyle name="20% - Акцент1 7 2 2 2" xfId="4343"/>
    <cellStyle name="20% - Акцент1 7 2 3" xfId="1432"/>
    <cellStyle name="20% - Акцент1 7 2 3 2" xfId="6316"/>
    <cellStyle name="20% - Акцент1 7 2 4" xfId="3324"/>
    <cellStyle name="20% - Акцент1 7 2 5" xfId="3112"/>
    <cellStyle name="20% - Акцент1 7 2 6" xfId="5690"/>
    <cellStyle name="20% - Акцент1 7 2 7" xfId="5890"/>
    <cellStyle name="20% - Акцент1 7 3" xfId="853"/>
    <cellStyle name="20% — акцент1 7 3" xfId="5695"/>
    <cellStyle name="20% - Акцент1 7 3 2" xfId="2526"/>
    <cellStyle name="20% - Акцент1 7 3 2 2" xfId="4601"/>
    <cellStyle name="20% - Акцент1 7 3 3" xfId="1690"/>
    <cellStyle name="20% - Акцент1 7 3 3 2" xfId="6574"/>
    <cellStyle name="20% - Акцент1 7 3 4" xfId="3764"/>
    <cellStyle name="20% - Акцент1 7 3 5" xfId="5386"/>
    <cellStyle name="20% - Акцент1 7 3 6" xfId="6018"/>
    <cellStyle name="20% - Акцент1 7 4" xfId="1073"/>
    <cellStyle name="20% — акцент1 7 4" xfId="5742"/>
    <cellStyle name="20% - Акцент1 7 4 2" xfId="2746"/>
    <cellStyle name="20% - Акцент1 7 4 2 2" xfId="4821"/>
    <cellStyle name="20% - Акцент1 7 4 3" xfId="1910"/>
    <cellStyle name="20% - Акцент1 7 4 3 2" xfId="6794"/>
    <cellStyle name="20% - Акцент1 7 4 4" xfId="3984"/>
    <cellStyle name="20% - Акцент1 7 4 5" xfId="6090"/>
    <cellStyle name="20% - Акцент1 7 5" xfId="2145"/>
    <cellStyle name="20% — акцент1 7 5" xfId="7046"/>
    <cellStyle name="20% - Акцент1 7 5 2" xfId="4220"/>
    <cellStyle name="20% - Акцент1 7 6" xfId="2992"/>
    <cellStyle name="20% - Акцент1 7 6 2" xfId="5067"/>
    <cellStyle name="20% - Акцент1 7 7" xfId="1309"/>
    <cellStyle name="20% - Акцент1 7 7 2" xfId="6193"/>
    <cellStyle name="20% - Акцент1 7 8" xfId="3199"/>
    <cellStyle name="20% - Акцент1 7 9" xfId="3536"/>
    <cellStyle name="20% - Акцент1 70" xfId="7661"/>
    <cellStyle name="20% - Акцент1 71" xfId="7673"/>
    <cellStyle name="20% - Акцент1 72" xfId="7684"/>
    <cellStyle name="20% - Акцент1 73" xfId="7695"/>
    <cellStyle name="20% - Акцент1 74" xfId="7699"/>
    <cellStyle name="20% - Акцент1 75" xfId="7719"/>
    <cellStyle name="20% - Акцент1 76" xfId="7730"/>
    <cellStyle name="20% - Акцент1 77" xfId="7745"/>
    <cellStyle name="20% - Акцент1 78" xfId="7756"/>
    <cellStyle name="20% - Акцент1 79" xfId="7767"/>
    <cellStyle name="20% - Акцент1 8" xfId="139"/>
    <cellStyle name="20% — акцент1 8" xfId="1231"/>
    <cellStyle name="20% - Акцент1 8 10" xfId="5603"/>
    <cellStyle name="20% - Акцент1 8 11" xfId="5838"/>
    <cellStyle name="20% - Акцент1 8 2" xfId="255"/>
    <cellStyle name="20% — акцент1 8 2" xfId="6115"/>
    <cellStyle name="20% - Акцент1 8 2 2" xfId="2269"/>
    <cellStyle name="20% - Акцент1 8 2 2 2" xfId="4344"/>
    <cellStyle name="20% - Акцент1 8 2 3" xfId="1433"/>
    <cellStyle name="20% - Акцент1 8 2 3 2" xfId="6317"/>
    <cellStyle name="20% - Акцент1 8 2 4" xfId="3325"/>
    <cellStyle name="20% - Акцент1 8 3" xfId="866"/>
    <cellStyle name="20% - Акцент1 8 3 2" xfId="2539"/>
    <cellStyle name="20% - Акцент1 8 3 2 2" xfId="4614"/>
    <cellStyle name="20% - Акцент1 8 3 3" xfId="1703"/>
    <cellStyle name="20% - Акцент1 8 3 3 2" xfId="6587"/>
    <cellStyle name="20% - Акцент1 8 3 4" xfId="3777"/>
    <cellStyle name="20% - Акцент1 8 4" xfId="1086"/>
    <cellStyle name="20% - Акцент1 8 4 2" xfId="2759"/>
    <cellStyle name="20% - Акцент1 8 4 2 2" xfId="4834"/>
    <cellStyle name="20% - Акцент1 8 4 3" xfId="1923"/>
    <cellStyle name="20% - Акцент1 8 4 3 2" xfId="6807"/>
    <cellStyle name="20% - Акцент1 8 4 4" xfId="3997"/>
    <cellStyle name="20% - Акцент1 8 5" xfId="2158"/>
    <cellStyle name="20% - Акцент1 8 5 2" xfId="4233"/>
    <cellStyle name="20% - Акцент1 8 6" xfId="3005"/>
    <cellStyle name="20% - Акцент1 8 6 2" xfId="5080"/>
    <cellStyle name="20% - Акцент1 8 7" xfId="1322"/>
    <cellStyle name="20% - Акцент1 8 7 2" xfId="6206"/>
    <cellStyle name="20% - Акцент1 8 8" xfId="3212"/>
    <cellStyle name="20% - Акцент1 8 9" xfId="3524"/>
    <cellStyle name="20% - Акцент1 80" xfId="7780"/>
    <cellStyle name="20% - Акцент1 81" xfId="7790"/>
    <cellStyle name="20% - Акцент1 82" xfId="7805"/>
    <cellStyle name="20% - Акцент1 83" xfId="7816"/>
    <cellStyle name="20% - Акцент1 84" xfId="7829"/>
    <cellStyle name="20% - Акцент1 85" xfId="7839"/>
    <cellStyle name="20% - Акцент1 86" xfId="7854"/>
    <cellStyle name="20% - Акцент1 87" xfId="7865"/>
    <cellStyle name="20% - Акцент1 88" xfId="7878"/>
    <cellStyle name="20% - Акцент1 89" xfId="7888"/>
    <cellStyle name="20% - Акцент1 9" xfId="152"/>
    <cellStyle name="20% — акцент1 9" xfId="3115"/>
    <cellStyle name="20% - Акцент1 9 10" xfId="5249"/>
    <cellStyle name="20% - Акцент1 9 11" xfId="5850"/>
    <cellStyle name="20% - Акцент1 9 2" xfId="256"/>
    <cellStyle name="20% - Акцент1 9 2 2" xfId="2270"/>
    <cellStyle name="20% - Акцент1 9 2 2 2" xfId="4345"/>
    <cellStyle name="20% - Акцент1 9 2 3" xfId="1434"/>
    <cellStyle name="20% - Акцент1 9 2 3 2" xfId="6318"/>
    <cellStyle name="20% - Акцент1 9 2 4" xfId="3326"/>
    <cellStyle name="20% - Акцент1 9 3" xfId="879"/>
    <cellStyle name="20% - Акцент1 9 3 2" xfId="2552"/>
    <cellStyle name="20% - Акцент1 9 3 2 2" xfId="4627"/>
    <cellStyle name="20% - Акцент1 9 3 3" xfId="1716"/>
    <cellStyle name="20% - Акцент1 9 3 3 2" xfId="6600"/>
    <cellStyle name="20% - Акцент1 9 3 4" xfId="3790"/>
    <cellStyle name="20% - Акцент1 9 4" xfId="1099"/>
    <cellStyle name="20% - Акцент1 9 4 2" xfId="2772"/>
    <cellStyle name="20% - Акцент1 9 4 2 2" xfId="4847"/>
    <cellStyle name="20% - Акцент1 9 4 3" xfId="1936"/>
    <cellStyle name="20% - Акцент1 9 4 3 2" xfId="6820"/>
    <cellStyle name="20% - Акцент1 9 4 4" xfId="4010"/>
    <cellStyle name="20% - Акцент1 9 5" xfId="2171"/>
    <cellStyle name="20% - Акцент1 9 5 2" xfId="4246"/>
    <cellStyle name="20% - Акцент1 9 6" xfId="3018"/>
    <cellStyle name="20% - Акцент1 9 6 2" xfId="5093"/>
    <cellStyle name="20% - Акцент1 9 7" xfId="1335"/>
    <cellStyle name="20% - Акцент1 9 7 2" xfId="6219"/>
    <cellStyle name="20% - Акцент1 9 8" xfId="3225"/>
    <cellStyle name="20% - Акцент1 9 9" xfId="3512"/>
    <cellStyle name="20% - Акцент1 90" xfId="7903"/>
    <cellStyle name="20% - Акцент1 91" xfId="7914"/>
    <cellStyle name="20% - Акцент1 92" xfId="7927"/>
    <cellStyle name="20% - Акцент1 93" xfId="7937"/>
    <cellStyle name="20% - Акцент1 94" xfId="7952"/>
    <cellStyle name="20% - Акцент1 95" xfId="7963"/>
    <cellStyle name="20% - Акцент1 96" xfId="7976"/>
    <cellStyle name="20% - Акцент1 97" xfId="7985"/>
    <cellStyle name="20% - Акцент1 98" xfId="8000"/>
    <cellStyle name="20% - Акцент1 99" xfId="8013"/>
    <cellStyle name="20% — акцент2" xfId="23" builtinId="34" customBuiltin="1"/>
    <cellStyle name="20% - Акцент2 10" xfId="167"/>
    <cellStyle name="20% — акцент2 10" xfId="3618"/>
    <cellStyle name="20% - Акцент2 10 10" xfId="5864"/>
    <cellStyle name="20% - Акцент2 10 2" xfId="257"/>
    <cellStyle name="20% - Акцент2 10 2 2" xfId="2271"/>
    <cellStyle name="20% - Акцент2 10 2 2 2" xfId="4346"/>
    <cellStyle name="20% - Акцент2 10 2 3" xfId="1435"/>
    <cellStyle name="20% - Акцент2 10 2 3 2" xfId="6319"/>
    <cellStyle name="20% - Акцент2 10 2 4" xfId="3327"/>
    <cellStyle name="20% - Акцент2 10 3" xfId="894"/>
    <cellStyle name="20% - Акцент2 10 3 2" xfId="2567"/>
    <cellStyle name="20% - Акцент2 10 3 2 2" xfId="4642"/>
    <cellStyle name="20% - Акцент2 10 3 3" xfId="1731"/>
    <cellStyle name="20% - Акцент2 10 3 3 2" xfId="6615"/>
    <cellStyle name="20% - Акцент2 10 3 4" xfId="3805"/>
    <cellStyle name="20% - Акцент2 10 4" xfId="1114"/>
    <cellStyle name="20% - Акцент2 10 4 2" xfId="2787"/>
    <cellStyle name="20% - Акцент2 10 4 2 2" xfId="4862"/>
    <cellStyle name="20% - Акцент2 10 4 3" xfId="1951"/>
    <cellStyle name="20% - Акцент2 10 4 3 2" xfId="6835"/>
    <cellStyle name="20% - Акцент2 10 4 4" xfId="4025"/>
    <cellStyle name="20% - Акцент2 10 5" xfId="2186"/>
    <cellStyle name="20% - Акцент2 10 5 2" xfId="4261"/>
    <cellStyle name="20% - Акцент2 10 6" xfId="3033"/>
    <cellStyle name="20% - Акцент2 10 6 2" xfId="5108"/>
    <cellStyle name="20% - Акцент2 10 7" xfId="1350"/>
    <cellStyle name="20% - Акцент2 10 7 2" xfId="6234"/>
    <cellStyle name="20% - Акцент2 10 8" xfId="3240"/>
    <cellStyle name="20% - Акцент2 10 9" xfId="5238"/>
    <cellStyle name="20% - Акцент2 100" xfId="8033"/>
    <cellStyle name="20% - Акцент2 101" xfId="8027"/>
    <cellStyle name="20% - Акцент2 102" xfId="8042"/>
    <cellStyle name="20% - Акцент2 103" xfId="8065"/>
    <cellStyle name="20% - Акцент2 104" xfId="8081"/>
    <cellStyle name="20% - Акцент2 105" xfId="8075"/>
    <cellStyle name="20% - Акцент2 106" xfId="8103"/>
    <cellStyle name="20% - Акцент2 107" xfId="8119"/>
    <cellStyle name="20% - Акцент2 108" xfId="8113"/>
    <cellStyle name="20% - Акцент2 109" xfId="8128"/>
    <cellStyle name="20% - Акцент2 11" xfId="180"/>
    <cellStyle name="20% — акцент2 11" xfId="5305"/>
    <cellStyle name="20% - Акцент2 11 2" xfId="258"/>
    <cellStyle name="20% - Акцент2 11 2 2" xfId="2272"/>
    <cellStyle name="20% - Акцент2 11 2 2 2" xfId="4347"/>
    <cellStyle name="20% - Акцент2 11 2 3" xfId="1436"/>
    <cellStyle name="20% - Акцент2 11 2 3 2" xfId="6320"/>
    <cellStyle name="20% - Акцент2 11 2 4" xfId="3328"/>
    <cellStyle name="20% - Акцент2 11 3" xfId="907"/>
    <cellStyle name="20% - Акцент2 11 3 2" xfId="2580"/>
    <cellStyle name="20% - Акцент2 11 3 2 2" xfId="4655"/>
    <cellStyle name="20% - Акцент2 11 3 3" xfId="1744"/>
    <cellStyle name="20% - Акцент2 11 3 3 2" xfId="6628"/>
    <cellStyle name="20% - Акцент2 11 3 4" xfId="3818"/>
    <cellStyle name="20% - Акцент2 11 4" xfId="1127"/>
    <cellStyle name="20% - Акцент2 11 4 2" xfId="2800"/>
    <cellStyle name="20% - Акцент2 11 4 2 2" xfId="4875"/>
    <cellStyle name="20% - Акцент2 11 4 3" xfId="1964"/>
    <cellStyle name="20% - Акцент2 11 4 3 2" xfId="6848"/>
    <cellStyle name="20% - Акцент2 11 4 4" xfId="4038"/>
    <cellStyle name="20% - Акцент2 11 5" xfId="2199"/>
    <cellStyle name="20% - Акцент2 11 5 2" xfId="4274"/>
    <cellStyle name="20% - Акцент2 11 6" xfId="3046"/>
    <cellStyle name="20% - Акцент2 11 6 2" xfId="5121"/>
    <cellStyle name="20% - Акцент2 11 7" xfId="1363"/>
    <cellStyle name="20% - Акцент2 11 7 2" xfId="6247"/>
    <cellStyle name="20% - Акцент2 11 8" xfId="3253"/>
    <cellStyle name="20% - Акцент2 11 9" xfId="5876"/>
    <cellStyle name="20% - Акцент2 110" xfId="8152"/>
    <cellStyle name="20% - Акцент2 111" xfId="8169"/>
    <cellStyle name="20% - Акцент2 112" xfId="8163"/>
    <cellStyle name="20% - Акцент2 113" xfId="8179"/>
    <cellStyle name="20% - Акцент2 114" xfId="8190"/>
    <cellStyle name="20% - Акцент2 115" xfId="8201"/>
    <cellStyle name="20% - Акцент2 116" xfId="8224"/>
    <cellStyle name="20% - Акцент2 117" xfId="8240"/>
    <cellStyle name="20% - Акцент2 118" xfId="8234"/>
    <cellStyle name="20% - Акцент2 119" xfId="8262"/>
    <cellStyle name="20% - Акцент2 12" xfId="193"/>
    <cellStyle name="20% — акцент2 12" xfId="5756"/>
    <cellStyle name="20% - Акцент2 12 2" xfId="259"/>
    <cellStyle name="20% - Акцент2 12 2 2" xfId="2273"/>
    <cellStyle name="20% - Акцент2 12 2 2 2" xfId="4348"/>
    <cellStyle name="20% - Акцент2 12 2 3" xfId="1437"/>
    <cellStyle name="20% - Акцент2 12 2 3 2" xfId="6321"/>
    <cellStyle name="20% - Акцент2 12 2 4" xfId="3329"/>
    <cellStyle name="20% - Акцент2 12 3" xfId="920"/>
    <cellStyle name="20% - Акцент2 12 3 2" xfId="2593"/>
    <cellStyle name="20% - Акцент2 12 3 2 2" xfId="4668"/>
    <cellStyle name="20% - Акцент2 12 3 3" xfId="1757"/>
    <cellStyle name="20% - Акцент2 12 3 3 2" xfId="6641"/>
    <cellStyle name="20% - Акцент2 12 3 4" xfId="3831"/>
    <cellStyle name="20% - Акцент2 12 4" xfId="1140"/>
    <cellStyle name="20% - Акцент2 12 4 2" xfId="2813"/>
    <cellStyle name="20% - Акцент2 12 4 2 2" xfId="4888"/>
    <cellStyle name="20% - Акцент2 12 4 3" xfId="1977"/>
    <cellStyle name="20% - Акцент2 12 4 3 2" xfId="6861"/>
    <cellStyle name="20% - Акцент2 12 4 4" xfId="4051"/>
    <cellStyle name="20% - Акцент2 12 5" xfId="2212"/>
    <cellStyle name="20% - Акцент2 12 5 2" xfId="4287"/>
    <cellStyle name="20% - Акцент2 12 6" xfId="3059"/>
    <cellStyle name="20% - Акцент2 12 6 2" xfId="5134"/>
    <cellStyle name="20% - Акцент2 12 7" xfId="1376"/>
    <cellStyle name="20% - Акцент2 12 7 2" xfId="6260"/>
    <cellStyle name="20% - Акцент2 12 8" xfId="3266"/>
    <cellStyle name="20% - Акцент2 120" xfId="8279"/>
    <cellStyle name="20% - Акцент2 121" xfId="8273"/>
    <cellStyle name="20% - Акцент2 122" xfId="8302"/>
    <cellStyle name="20% - Акцент2 123" xfId="8296"/>
    <cellStyle name="20% - Акцент2 124" xfId="8311"/>
    <cellStyle name="20% - Акцент2 125" xfId="8334"/>
    <cellStyle name="20% - Акцент2 126" xfId="8350"/>
    <cellStyle name="20% - Акцент2 127" xfId="8344"/>
    <cellStyle name="20% - Акцент2 128" xfId="8371"/>
    <cellStyle name="20% - Акцент2 129" xfId="8387"/>
    <cellStyle name="20% - Акцент2 13" xfId="206"/>
    <cellStyle name="20% - Акцент2 13 2" xfId="933"/>
    <cellStyle name="20% - Акцент2 13 2 2" xfId="2606"/>
    <cellStyle name="20% - Акцент2 13 2 2 2" xfId="4681"/>
    <cellStyle name="20% - Акцент2 13 2 3" xfId="1770"/>
    <cellStyle name="20% - Акцент2 13 2 3 2" xfId="6654"/>
    <cellStyle name="20% - Акцент2 13 2 4" xfId="3844"/>
    <cellStyle name="20% - Акцент2 13 3" xfId="1153"/>
    <cellStyle name="20% - Акцент2 13 3 2" xfId="2826"/>
    <cellStyle name="20% - Акцент2 13 3 2 2" xfId="4901"/>
    <cellStyle name="20% - Акцент2 13 3 3" xfId="1990"/>
    <cellStyle name="20% - Акцент2 13 3 3 2" xfId="6874"/>
    <cellStyle name="20% - Акцент2 13 3 4" xfId="4064"/>
    <cellStyle name="20% - Акцент2 13 4" xfId="2225"/>
    <cellStyle name="20% - Акцент2 13 4 2" xfId="4300"/>
    <cellStyle name="20% - Акцент2 13 5" xfId="3072"/>
    <cellStyle name="20% - Акцент2 13 5 2" xfId="5147"/>
    <cellStyle name="20% - Акцент2 13 6" xfId="1389"/>
    <cellStyle name="20% - Акцент2 13 6 2" xfId="6273"/>
    <cellStyle name="20% - Акцент2 13 7" xfId="3279"/>
    <cellStyle name="20% - Акцент2 130" xfId="8381"/>
    <cellStyle name="20% - Акцент2 131" xfId="8408"/>
    <cellStyle name="20% - Акцент2 132" xfId="8424"/>
    <cellStyle name="20% - Акцент2 133" xfId="8418"/>
    <cellStyle name="20% - Акцент2 134" xfId="8445"/>
    <cellStyle name="20% - Акцент2 135" xfId="8461"/>
    <cellStyle name="20% - Акцент2 136" xfId="8455"/>
    <cellStyle name="20% - Акцент2 137" xfId="8482"/>
    <cellStyle name="20% - Акцент2 138" xfId="8478"/>
    <cellStyle name="20% - Акцент2 139" xfId="8496"/>
    <cellStyle name="20% - Акцент2 14" xfId="219"/>
    <cellStyle name="20% - Акцент2 14 2" xfId="946"/>
    <cellStyle name="20% - Акцент2 14 2 2" xfId="2619"/>
    <cellStyle name="20% - Акцент2 14 2 2 2" xfId="4694"/>
    <cellStyle name="20% - Акцент2 14 2 3" xfId="1783"/>
    <cellStyle name="20% - Акцент2 14 2 3 2" xfId="6667"/>
    <cellStyle name="20% - Акцент2 14 2 4" xfId="3857"/>
    <cellStyle name="20% - Акцент2 14 3" xfId="1166"/>
    <cellStyle name="20% - Акцент2 14 3 2" xfId="2839"/>
    <cellStyle name="20% - Акцент2 14 3 2 2" xfId="4914"/>
    <cellStyle name="20% - Акцент2 14 3 3" xfId="2003"/>
    <cellStyle name="20% - Акцент2 14 3 3 2" xfId="6887"/>
    <cellStyle name="20% - Акцент2 14 3 4" xfId="4077"/>
    <cellStyle name="20% - Акцент2 14 4" xfId="2238"/>
    <cellStyle name="20% - Акцент2 14 4 2" xfId="4313"/>
    <cellStyle name="20% - Акцент2 14 5" xfId="3085"/>
    <cellStyle name="20% - Акцент2 14 5 2" xfId="5160"/>
    <cellStyle name="20% - Акцент2 14 6" xfId="1402"/>
    <cellStyle name="20% - Акцент2 14 6 2" xfId="6286"/>
    <cellStyle name="20% - Акцент2 14 7" xfId="3292"/>
    <cellStyle name="20% - Акцент2 140" xfId="8507"/>
    <cellStyle name="20% - Акцент2 141" xfId="8530"/>
    <cellStyle name="20% - Акцент2 142" xfId="8546"/>
    <cellStyle name="20% - Акцент2 143" xfId="8540"/>
    <cellStyle name="20% - Акцент2 144" xfId="8567"/>
    <cellStyle name="20% - Акцент2 145" xfId="8583"/>
    <cellStyle name="20% - Акцент2 146" xfId="8577"/>
    <cellStyle name="20% - Акцент2 147" xfId="8604"/>
    <cellStyle name="20% - Акцент2 148" xfId="8620"/>
    <cellStyle name="20% - Акцент2 149" xfId="8614"/>
    <cellStyle name="20% - Акцент2 15" xfId="232"/>
    <cellStyle name="20% - Акцент2 15 2" xfId="959"/>
    <cellStyle name="20% - Акцент2 15 2 2" xfId="2632"/>
    <cellStyle name="20% - Акцент2 15 2 2 2" xfId="4707"/>
    <cellStyle name="20% - Акцент2 15 2 3" xfId="1796"/>
    <cellStyle name="20% - Акцент2 15 2 3 2" xfId="6680"/>
    <cellStyle name="20% - Акцент2 15 2 4" xfId="3870"/>
    <cellStyle name="20% - Акцент2 15 3" xfId="1179"/>
    <cellStyle name="20% - Акцент2 15 3 2" xfId="2852"/>
    <cellStyle name="20% - Акцент2 15 3 2 2" xfId="4927"/>
    <cellStyle name="20% - Акцент2 15 3 3" xfId="2016"/>
    <cellStyle name="20% - Акцент2 15 3 3 2" xfId="6900"/>
    <cellStyle name="20% - Акцент2 15 3 4" xfId="4090"/>
    <cellStyle name="20% - Акцент2 15 4" xfId="2251"/>
    <cellStyle name="20% - Акцент2 15 4 2" xfId="4326"/>
    <cellStyle name="20% - Акцент2 15 5" xfId="1415"/>
    <cellStyle name="20% - Акцент2 15 5 2" xfId="6299"/>
    <cellStyle name="20% - Акцент2 15 6" xfId="3305"/>
    <cellStyle name="20% - Акцент2 150" xfId="8641"/>
    <cellStyle name="20% - Акцент2 151" xfId="8657"/>
    <cellStyle name="20% - Акцент2 152" xfId="8651"/>
    <cellStyle name="20% - Акцент2 153" xfId="8678"/>
    <cellStyle name="20% - Акцент2 154" xfId="8694"/>
    <cellStyle name="20% - Акцент2 155" xfId="8688"/>
    <cellStyle name="20% - Акцент2 156" xfId="8715"/>
    <cellStyle name="20% - Акцент2 157" xfId="8711"/>
    <cellStyle name="20% - Акцент2 158" xfId="8730"/>
    <cellStyle name="20% - Акцент2 159" xfId="8742"/>
    <cellStyle name="20% - Акцент2 16" xfId="713"/>
    <cellStyle name="20% - Акцент2 16 2" xfId="972"/>
    <cellStyle name="20% - Акцент2 16 2 2" xfId="2645"/>
    <cellStyle name="20% - Акцент2 16 2 2 2" xfId="4720"/>
    <cellStyle name="20% - Акцент2 16 2 3" xfId="1809"/>
    <cellStyle name="20% - Акцент2 16 2 3 2" xfId="6693"/>
    <cellStyle name="20% - Акцент2 16 2 4" xfId="3883"/>
    <cellStyle name="20% - Акцент2 16 3" xfId="1180"/>
    <cellStyle name="20% - Акцент2 16 3 2" xfId="2853"/>
    <cellStyle name="20% - Акцент2 16 3 2 2" xfId="4928"/>
    <cellStyle name="20% - Акцент2 16 3 3" xfId="2017"/>
    <cellStyle name="20% - Акцент2 16 3 3 2" xfId="6901"/>
    <cellStyle name="20% - Акцент2 16 3 4" xfId="4091"/>
    <cellStyle name="20% - Акцент2 16 4" xfId="2386"/>
    <cellStyle name="20% - Акцент2 16 4 2" xfId="4461"/>
    <cellStyle name="20% - Акцент2 16 5" xfId="1550"/>
    <cellStyle name="20% - Акцент2 16 5 2" xfId="6434"/>
    <cellStyle name="20% - Акцент2 16 6" xfId="3624"/>
    <cellStyle name="20% - Акцент2 160" xfId="8754"/>
    <cellStyle name="20% - Акцент2 161" xfId="8766"/>
    <cellStyle name="20% - Акцент2 162" xfId="8778"/>
    <cellStyle name="20% - Акцент2 163" xfId="8789"/>
    <cellStyle name="20% - Акцент2 164" xfId="8800"/>
    <cellStyle name="20% - Акцент2 165" xfId="8823"/>
    <cellStyle name="20% - Акцент2 166" xfId="8839"/>
    <cellStyle name="20% - Акцент2 167" xfId="8833"/>
    <cellStyle name="20% - Акцент2 168" xfId="8860"/>
    <cellStyle name="20% - Акцент2 169" xfId="8876"/>
    <cellStyle name="20% - Акцент2 17" xfId="726"/>
    <cellStyle name="20% - Акцент2 17 2" xfId="1181"/>
    <cellStyle name="20% - Акцент2 17 2 2" xfId="2854"/>
    <cellStyle name="20% - Акцент2 17 2 2 2" xfId="4929"/>
    <cellStyle name="20% - Акцент2 17 2 3" xfId="2018"/>
    <cellStyle name="20% - Акцент2 17 2 3 2" xfId="6902"/>
    <cellStyle name="20% - Акцент2 17 2 4" xfId="4092"/>
    <cellStyle name="20% - Акцент2 17 3" xfId="2399"/>
    <cellStyle name="20% - Акцент2 17 3 2" xfId="4474"/>
    <cellStyle name="20% - Акцент2 17 4" xfId="1563"/>
    <cellStyle name="20% - Акцент2 17 4 2" xfId="6447"/>
    <cellStyle name="20% - Акцент2 17 5" xfId="3637"/>
    <cellStyle name="20% - Акцент2 170" xfId="8870"/>
    <cellStyle name="20% - Акцент2 171" xfId="8897"/>
    <cellStyle name="20% - Акцент2 172" xfId="8893"/>
    <cellStyle name="20% - Акцент2 173" xfId="8910"/>
    <cellStyle name="20% - Акцент2 174" xfId="8935"/>
    <cellStyle name="20% - Акцент2 175" xfId="8952"/>
    <cellStyle name="20% - Акцент2 176" xfId="8946"/>
    <cellStyle name="20% - Акцент2 177" xfId="8975"/>
    <cellStyle name="20% - Акцент2 178" xfId="8969"/>
    <cellStyle name="20% - Акцент2 179" xfId="8985"/>
    <cellStyle name="20% - Акцент2 18" xfId="739"/>
    <cellStyle name="20% - Акцент2 18 2" xfId="2412"/>
    <cellStyle name="20% - Акцент2 18 2 2" xfId="4487"/>
    <cellStyle name="20% - Акцент2 18 3" xfId="1576"/>
    <cellStyle name="20% - Акцент2 18 3 2" xfId="6460"/>
    <cellStyle name="20% - Акцент2 18 4" xfId="3650"/>
    <cellStyle name="20% - Акцент2 180" xfId="8995"/>
    <cellStyle name="20% - Акцент2 181" xfId="8996"/>
    <cellStyle name="20% - Акцент2 182" xfId="9020"/>
    <cellStyle name="20% - Акцент2 183" xfId="9044"/>
    <cellStyle name="20% - Акцент2 184" xfId="9061"/>
    <cellStyle name="20% - Акцент2 185" xfId="9055"/>
    <cellStyle name="20% - Акцент2 186" xfId="9071"/>
    <cellStyle name="20% - Акцент2 187" xfId="9082"/>
    <cellStyle name="20% - Акцент2 188" xfId="9093"/>
    <cellStyle name="20% - Акцент2 189" xfId="9117"/>
    <cellStyle name="20% - Акцент2 19" xfId="752"/>
    <cellStyle name="20% - Акцент2 19 2" xfId="2425"/>
    <cellStyle name="20% - Акцент2 19 2 2" xfId="4500"/>
    <cellStyle name="20% - Акцент2 19 3" xfId="1589"/>
    <cellStyle name="20% - Акцент2 19 3 2" xfId="6473"/>
    <cellStyle name="20% - Акцент2 19 4" xfId="3663"/>
    <cellStyle name="20% - Акцент2 190" xfId="9133"/>
    <cellStyle name="20% - Акцент2 191" xfId="9127"/>
    <cellStyle name="20% - Акцент2 192" xfId="9142"/>
    <cellStyle name="20% - Акцент2 193" xfId="9166"/>
    <cellStyle name="20% - Акцент2 194" xfId="9183"/>
    <cellStyle name="20% - Акцент2 195" xfId="9177"/>
    <cellStyle name="20% - Акцент2 196" xfId="9193"/>
    <cellStyle name="20% - Акцент2 197" xfId="9205"/>
    <cellStyle name="20% - Акцент2 198" xfId="9216"/>
    <cellStyle name="20% - Акцент2 199" xfId="9227"/>
    <cellStyle name="20% - Акцент2 2" xfId="57"/>
    <cellStyle name="20% — акцент2 2" xfId="773"/>
    <cellStyle name="20% - Акцент2 2 10" xfId="2082"/>
    <cellStyle name="20% - Акцент2 2 10 2" xfId="4157"/>
    <cellStyle name="20% - Акцент2 2 11" xfId="2929"/>
    <cellStyle name="20% - Акцент2 2 11 2" xfId="5004"/>
    <cellStyle name="20% - Акцент2 2 12" xfId="1246"/>
    <cellStyle name="20% - Акцент2 2 12 2" xfId="6130"/>
    <cellStyle name="20% - Акцент2 2 13" xfId="3136"/>
    <cellStyle name="20% - Акцент2 2 14" xfId="3603"/>
    <cellStyle name="20% - Акцент2 2 15" xfId="5297"/>
    <cellStyle name="20% - Акцент2 2 16" xfId="5768"/>
    <cellStyle name="20% - Акцент2 2 2" xfId="260"/>
    <cellStyle name="20% — акцент2 2 2" xfId="2446"/>
    <cellStyle name="20% — акцент2 2 2 2" xfId="4521"/>
    <cellStyle name="20% - Акцент2 2 3" xfId="261"/>
    <cellStyle name="20% — акцент2 2 3" xfId="1610"/>
    <cellStyle name="20% — акцент2 2 3 2" xfId="6494"/>
    <cellStyle name="20% - Акцент2 2 4" xfId="262"/>
    <cellStyle name="20% — акцент2 2 4" xfId="3684"/>
    <cellStyle name="20% - Акцент2 2 5" xfId="263"/>
    <cellStyle name="20% — акцент2 2 5" xfId="5330"/>
    <cellStyle name="20% - Акцент2 2 6" xfId="264"/>
    <cellStyle name="20% — акцент2 2 6" xfId="5687"/>
    <cellStyle name="20% - Акцент2 2 7" xfId="790"/>
    <cellStyle name="20% — акцент2 2 7" xfId="5956"/>
    <cellStyle name="20% - Акцент2 2 7 2" xfId="2463"/>
    <cellStyle name="20% - Акцент2 2 7 2 2" xfId="4538"/>
    <cellStyle name="20% - Акцент2 2 7 3" xfId="1627"/>
    <cellStyle name="20% - Акцент2 2 7 3 2" xfId="6511"/>
    <cellStyle name="20% - Акцент2 2 7 4" xfId="3701"/>
    <cellStyle name="20% - Акцент2 2 8" xfId="984"/>
    <cellStyle name="20% - Акцент2 2 8 2" xfId="2657"/>
    <cellStyle name="20% - Акцент2 2 8 2 2" xfId="4732"/>
    <cellStyle name="20% - Акцент2 2 8 3" xfId="1821"/>
    <cellStyle name="20% - Акцент2 2 8 3 2" xfId="6705"/>
    <cellStyle name="20% - Акцент2 2 8 4" xfId="3895"/>
    <cellStyle name="20% - Акцент2 2 9" xfId="1010"/>
    <cellStyle name="20% - Акцент2 2 9 2" xfId="2683"/>
    <cellStyle name="20% - Акцент2 2 9 2 2" xfId="4758"/>
    <cellStyle name="20% - Акцент2 2 9 3" xfId="1847"/>
    <cellStyle name="20% - Акцент2 2 9 3 2" xfId="6731"/>
    <cellStyle name="20% - Акцент2 2 9 4" xfId="3921"/>
    <cellStyle name="20% - Акцент2 20" xfId="2891"/>
    <cellStyle name="20% - Акцент2 20 2" xfId="4966"/>
    <cellStyle name="20% - Акцент2 21" xfId="2903"/>
    <cellStyle name="20% - Акцент2 21 2" xfId="4978"/>
    <cellStyle name="20% - Акцент2 22" xfId="3098"/>
    <cellStyle name="20% - Акцент2 22 2" xfId="5173"/>
    <cellStyle name="20% - Акцент2 23" xfId="7131"/>
    <cellStyle name="20% - Акцент2 24" xfId="7132"/>
    <cellStyle name="20% - Акцент2 25" xfId="7133"/>
    <cellStyle name="20% - Акцент2 26" xfId="7134"/>
    <cellStyle name="20% - Акцент2 27" xfId="7135"/>
    <cellStyle name="20% - Акцент2 28" xfId="7136"/>
    <cellStyle name="20% - Акцент2 29" xfId="7137"/>
    <cellStyle name="20% - Акцент2 3" xfId="71"/>
    <cellStyle name="20% — акцент2 3" xfId="762"/>
    <cellStyle name="20% - Акцент2 3 10" xfId="5515"/>
    <cellStyle name="20% - Акцент2 3 11" xfId="5780"/>
    <cellStyle name="20% - Акцент2 3 2" xfId="265"/>
    <cellStyle name="20% — акцент2 3 2" xfId="2435"/>
    <cellStyle name="20% - Акцент2 3 2 2" xfId="2274"/>
    <cellStyle name="20% — акцент2 3 2 2" xfId="4510"/>
    <cellStyle name="20% - Акцент2 3 2 2 2" xfId="4349"/>
    <cellStyle name="20% - Акцент2 3 2 2 3" xfId="5540"/>
    <cellStyle name="20% - Акцент2 3 2 2 4" xfId="5670"/>
    <cellStyle name="20% - Акцент2 3 2 2 5" xfId="7000"/>
    <cellStyle name="20% - Акцент2 3 2 3" xfId="1438"/>
    <cellStyle name="20% — акцент2 3 2 3" xfId="5587"/>
    <cellStyle name="20% - Акцент2 3 2 3 2" xfId="6322"/>
    <cellStyle name="20% - Акцент2 3 2 4" xfId="3333"/>
    <cellStyle name="20% — акцент2 3 2 4" xfId="5506"/>
    <cellStyle name="20% - Акцент2 3 2 5" xfId="3132"/>
    <cellStyle name="20% — акцент2 3 2 5" xfId="7022"/>
    <cellStyle name="20% - Акцент2 3 2 6" xfId="5225"/>
    <cellStyle name="20% - Акцент2 3 2 7" xfId="5891"/>
    <cellStyle name="20% - Акцент2 3 3" xfId="803"/>
    <cellStyle name="20% — акцент2 3 3" xfId="1599"/>
    <cellStyle name="20% - Акцент2 3 3 2" xfId="2476"/>
    <cellStyle name="20% — акцент2 3 3 2" xfId="6483"/>
    <cellStyle name="20% - Акцент2 3 3 2 2" xfId="4551"/>
    <cellStyle name="20% - Акцент2 3 3 3" xfId="1640"/>
    <cellStyle name="20% - Акцент2 3 3 3 2" xfId="6524"/>
    <cellStyle name="20% - Акцент2 3 3 4" xfId="3714"/>
    <cellStyle name="20% - Акцент2 3 3 5" xfId="5349"/>
    <cellStyle name="20% - Акцент2 3 3 6" xfId="5397"/>
    <cellStyle name="20% - Акцент2 3 3 7" xfId="5972"/>
    <cellStyle name="20% - Акцент2 3 4" xfId="1023"/>
    <cellStyle name="20% — акцент2 3 4" xfId="3673"/>
    <cellStyle name="20% - Акцент2 3 4 2" xfId="2696"/>
    <cellStyle name="20% - Акцент2 3 4 2 2" xfId="4771"/>
    <cellStyle name="20% - Акцент2 3 4 3" xfId="1860"/>
    <cellStyle name="20% - Акцент2 3 4 3 2" xfId="6744"/>
    <cellStyle name="20% - Акцент2 3 4 4" xfId="3934"/>
    <cellStyle name="20% - Акцент2 3 4 5" xfId="5427"/>
    <cellStyle name="20% - Акцент2 3 4 6" xfId="5685"/>
    <cellStyle name="20% - Акцент2 3 4 7" xfId="6044"/>
    <cellStyle name="20% - Акцент2 3 5" xfId="2095"/>
    <cellStyle name="20% — акцент2 3 5" xfId="5320"/>
    <cellStyle name="20% - Акцент2 3 5 2" xfId="4170"/>
    <cellStyle name="20% - Акцент2 3 5 3" xfId="5472"/>
    <cellStyle name="20% - Акцент2 3 5 4" xfId="6964"/>
    <cellStyle name="20% - Акцент2 3 6" xfId="2942"/>
    <cellStyle name="20% — акцент2 3 6" xfId="5708"/>
    <cellStyle name="20% - Акцент2 3 6 2" xfId="5017"/>
    <cellStyle name="20% - Акцент2 3 6 3" xfId="7060"/>
    <cellStyle name="20% - Акцент2 3 7" xfId="1259"/>
    <cellStyle name="20% — акцент2 3 7" xfId="5946"/>
    <cellStyle name="20% - Акцент2 3 7 2" xfId="6143"/>
    <cellStyle name="20% - Акцент2 3 8" xfId="3149"/>
    <cellStyle name="20% - Акцент2 3 9" xfId="3589"/>
    <cellStyle name="20% - Акцент2 30" xfId="7138"/>
    <cellStyle name="20% - Акцент2 31" xfId="7139"/>
    <cellStyle name="20% - Акцент2 32" xfId="7140"/>
    <cellStyle name="20% - Акцент2 33" xfId="7141"/>
    <cellStyle name="20% - Акцент2 34" xfId="7142"/>
    <cellStyle name="20% - Акцент2 35" xfId="7143"/>
    <cellStyle name="20% - Акцент2 36" xfId="7144"/>
    <cellStyle name="20% - Акцент2 37" xfId="7145"/>
    <cellStyle name="20% - Акцент2 38" xfId="7146"/>
    <cellStyle name="20% - Акцент2 39" xfId="7147"/>
    <cellStyle name="20% - Акцент2 4" xfId="85"/>
    <cellStyle name="20% — акцент2 4" xfId="997"/>
    <cellStyle name="20% - Акцент2 4 10" xfId="5280"/>
    <cellStyle name="20% - Акцент2 4 11" xfId="5792"/>
    <cellStyle name="20% - Акцент2 4 2" xfId="266"/>
    <cellStyle name="20% — акцент2 4 2" xfId="2670"/>
    <cellStyle name="20% - Акцент2 4 2 2" xfId="2275"/>
    <cellStyle name="20% — акцент2 4 2 2" xfId="4745"/>
    <cellStyle name="20% - Акцент2 4 2 2 2" xfId="4350"/>
    <cellStyle name="20% - Акцент2 4 2 2 3" xfId="5541"/>
    <cellStyle name="20% - Акцент2 4 2 2 4" xfId="5462"/>
    <cellStyle name="20% - Акцент2 4 2 2 5" xfId="7001"/>
    <cellStyle name="20% - Акцент2 4 2 3" xfId="1439"/>
    <cellStyle name="20% — акцент2 4 2 3" xfId="5640"/>
    <cellStyle name="20% - Акцент2 4 2 3 2" xfId="6323"/>
    <cellStyle name="20% - Акцент2 4 2 4" xfId="3334"/>
    <cellStyle name="20% — акцент2 4 2 4" xfId="5659"/>
    <cellStyle name="20% - Акцент2 4 2 5" xfId="3482"/>
    <cellStyle name="20% — акцент2 4 2 5" xfId="7036"/>
    <cellStyle name="20% - Акцент2 4 2 6" xfId="5533"/>
    <cellStyle name="20% - Акцент2 4 2 7" xfId="5892"/>
    <cellStyle name="20% - Акцент2 4 3" xfId="816"/>
    <cellStyle name="20% — акцент2 4 3" xfId="1834"/>
    <cellStyle name="20% - Акцент2 4 3 2" xfId="2489"/>
    <cellStyle name="20% — акцент2 4 3 2" xfId="6718"/>
    <cellStyle name="20% - Акцент2 4 3 2 2" xfId="4564"/>
    <cellStyle name="20% - Акцент2 4 3 3" xfId="1653"/>
    <cellStyle name="20% - Акцент2 4 3 3 2" xfId="6537"/>
    <cellStyle name="20% - Акцент2 4 3 4" xfId="3727"/>
    <cellStyle name="20% - Акцент2 4 3 5" xfId="5362"/>
    <cellStyle name="20% - Акцент2 4 3 6" xfId="5728"/>
    <cellStyle name="20% - Акцент2 4 3 7" xfId="5984"/>
    <cellStyle name="20% - Акцент2 4 4" xfId="1036"/>
    <cellStyle name="20% — акцент2 4 4" xfId="3908"/>
    <cellStyle name="20% - Акцент2 4 4 2" xfId="2709"/>
    <cellStyle name="20% - Акцент2 4 4 2 2" xfId="4784"/>
    <cellStyle name="20% - Акцент2 4 4 3" xfId="1873"/>
    <cellStyle name="20% - Акцент2 4 4 3 2" xfId="6757"/>
    <cellStyle name="20% - Акцент2 4 4 4" xfId="3947"/>
    <cellStyle name="20% - Акцент2 4 4 5" xfId="5440"/>
    <cellStyle name="20% - Акцент2 4 4 6" xfId="5527"/>
    <cellStyle name="20% - Акцент2 4 4 7" xfId="6056"/>
    <cellStyle name="20% - Акцент2 4 5" xfId="2108"/>
    <cellStyle name="20% — акцент2 4 5" xfId="5412"/>
    <cellStyle name="20% - Акцент2 4 5 2" xfId="4183"/>
    <cellStyle name="20% - Акцент2 4 5 3" xfId="3487"/>
    <cellStyle name="20% - Акцент2 4 5 4" xfId="6976"/>
    <cellStyle name="20% - Акцент2 4 6" xfId="2955"/>
    <cellStyle name="20% — акцент2 4 6" xfId="5407"/>
    <cellStyle name="20% - Акцент2 4 6 2" xfId="5030"/>
    <cellStyle name="20% - Акцент2 4 6 3" xfId="7072"/>
    <cellStyle name="20% - Акцент2 4 7" xfId="1272"/>
    <cellStyle name="20% — акцент2 4 7" xfId="6032"/>
    <cellStyle name="20% - Акцент2 4 7 2" xfId="6156"/>
    <cellStyle name="20% - Акцент2 4 8" xfId="3162"/>
    <cellStyle name="20% - Акцент2 4 9" xfId="3573"/>
    <cellStyle name="20% - Акцент2 40" xfId="7148"/>
    <cellStyle name="20% - Акцент2 41" xfId="7149"/>
    <cellStyle name="20% - Акцент2 42" xfId="7150"/>
    <cellStyle name="20% - Акцент2 43" xfId="7151"/>
    <cellStyle name="20% - Акцент2 44" xfId="7152"/>
    <cellStyle name="20% - Акцент2 45" xfId="7153"/>
    <cellStyle name="20% - Акцент2 46" xfId="7154"/>
    <cellStyle name="20% - Акцент2 47" xfId="7155"/>
    <cellStyle name="20% - Акцент2 48" xfId="7156"/>
    <cellStyle name="20% - Акцент2 49" xfId="7157"/>
    <cellStyle name="20% - Акцент2 5" xfId="99"/>
    <cellStyle name="20% — акцент2 5" xfId="1219"/>
    <cellStyle name="20% - Акцент2 5 10" xfId="5607"/>
    <cellStyle name="20% - Акцент2 5 11" xfId="5804"/>
    <cellStyle name="20% - Акцент2 5 2" xfId="267"/>
    <cellStyle name="20% — акцент2 5 2" xfId="2055"/>
    <cellStyle name="20% - Акцент2 5 2 2" xfId="2276"/>
    <cellStyle name="20% — акцент2 5 2 2" xfId="6939"/>
    <cellStyle name="20% - Акцент2 5 2 2 2" xfId="4351"/>
    <cellStyle name="20% - Акцент2 5 2 3" xfId="1440"/>
    <cellStyle name="20% - Акцент2 5 2 3 2" xfId="6324"/>
    <cellStyle name="20% - Акцент2 5 2 4" xfId="3335"/>
    <cellStyle name="20% - Акцент2 5 2 5" xfId="3481"/>
    <cellStyle name="20% - Акцент2 5 2 6" xfId="5689"/>
    <cellStyle name="20% - Акцент2 5 2 7" xfId="5893"/>
    <cellStyle name="20% - Акцент2 5 3" xfId="829"/>
    <cellStyle name="20% — акцент2 5 3" xfId="4130"/>
    <cellStyle name="20% - Акцент2 5 3 2" xfId="2502"/>
    <cellStyle name="20% - Акцент2 5 3 2 2" xfId="4577"/>
    <cellStyle name="20% - Акцент2 5 3 3" xfId="1666"/>
    <cellStyle name="20% - Акцент2 5 3 3 2" xfId="6550"/>
    <cellStyle name="20% - Акцент2 5 3 4" xfId="3740"/>
    <cellStyle name="20% - Акцент2 5 3 5" xfId="5375"/>
    <cellStyle name="20% - Акцент2 5 3 6" xfId="5619"/>
    <cellStyle name="20% - Акцент2 5 3 7" xfId="5996"/>
    <cellStyle name="20% - Акцент2 5 4" xfId="1049"/>
    <cellStyle name="20% — акцент2 5 4" xfId="5481"/>
    <cellStyle name="20% - Акцент2 5 4 2" xfId="2722"/>
    <cellStyle name="20% - Акцент2 5 4 2 2" xfId="4797"/>
    <cellStyle name="20% - Акцент2 5 4 3" xfId="1886"/>
    <cellStyle name="20% - Акцент2 5 4 3 2" xfId="6770"/>
    <cellStyle name="20% - Акцент2 5 4 4" xfId="3960"/>
    <cellStyle name="20% - Акцент2 5 4 5" xfId="3423"/>
    <cellStyle name="20% - Акцент2 5 4 6" xfId="6068"/>
    <cellStyle name="20% - Акцент2 5 5" xfId="2121"/>
    <cellStyle name="20% — акцент2 5 5" xfId="5615"/>
    <cellStyle name="20% - Акцент2 5 5 2" xfId="4196"/>
    <cellStyle name="20% - Акцент2 5 5 3" xfId="6988"/>
    <cellStyle name="20% - Акцент2 5 6" xfId="2968"/>
    <cellStyle name="20% — акцент2 5 6" xfId="6104"/>
    <cellStyle name="20% - Акцент2 5 6 2" xfId="5043"/>
    <cellStyle name="20% - Акцент2 5 7" xfId="1285"/>
    <cellStyle name="20% - Акцент2 5 7 2" xfId="6169"/>
    <cellStyle name="20% - Акцент2 5 8" xfId="3175"/>
    <cellStyle name="20% - Акцент2 5 9" xfId="3559"/>
    <cellStyle name="20% - Акцент2 50" xfId="7158"/>
    <cellStyle name="20% - Акцент2 51" xfId="7159"/>
    <cellStyle name="20% - Акцент2 52" xfId="7160"/>
    <cellStyle name="20% - Акцент2 53" xfId="7161"/>
    <cellStyle name="20% - Акцент2 54" xfId="7162"/>
    <cellStyle name="20% - Акцент2 55" xfId="7163"/>
    <cellStyle name="20% - Акцент2 56" xfId="7164"/>
    <cellStyle name="20% - Акцент2 57" xfId="7165"/>
    <cellStyle name="20% - Акцент2 58" xfId="7166"/>
    <cellStyle name="20% - Акцент2 59" xfId="7167"/>
    <cellStyle name="20% - Акцент2 6" xfId="113"/>
    <cellStyle name="20% — акцент2 6" xfId="2069"/>
    <cellStyle name="20% - Акцент2 6 10" xfId="5264"/>
    <cellStyle name="20% - Акцент2 6 11" xfId="5816"/>
    <cellStyle name="20% - Акцент2 6 2" xfId="268"/>
    <cellStyle name="20% — акцент2 6 2" xfId="4144"/>
    <cellStyle name="20% - Акцент2 6 2 2" xfId="2277"/>
    <cellStyle name="20% - Акцент2 6 2 2 2" xfId="4352"/>
    <cellStyle name="20% - Акцент2 6 2 3" xfId="1441"/>
    <cellStyle name="20% - Акцент2 6 2 3 2" xfId="6325"/>
    <cellStyle name="20% - Акцент2 6 2 4" xfId="3336"/>
    <cellStyle name="20% - Акцент2 6 2 5" xfId="3480"/>
    <cellStyle name="20% - Акцент2 6 2 6" xfId="5477"/>
    <cellStyle name="20% - Акцент2 6 2 7" xfId="5894"/>
    <cellStyle name="20% - Акцент2 6 3" xfId="842"/>
    <cellStyle name="20% — акцент2 6 3" xfId="5493"/>
    <cellStyle name="20% - Акцент2 6 3 2" xfId="2515"/>
    <cellStyle name="20% - Акцент2 6 3 2 2" xfId="4590"/>
    <cellStyle name="20% - Акцент2 6 3 3" xfId="1679"/>
    <cellStyle name="20% - Акцент2 6 3 3 2" xfId="6563"/>
    <cellStyle name="20% - Акцент2 6 3 4" xfId="3753"/>
    <cellStyle name="20% - Акцент2 6 3 5" xfId="5517"/>
    <cellStyle name="20% - Акцент2 6 3 6" xfId="6008"/>
    <cellStyle name="20% - Акцент2 6 4" xfId="1062"/>
    <cellStyle name="20% — акцент2 6 4" xfId="5507"/>
    <cellStyle name="20% - Акцент2 6 4 2" xfId="2735"/>
    <cellStyle name="20% - Акцент2 6 4 2 2" xfId="4810"/>
    <cellStyle name="20% - Акцент2 6 4 3" xfId="1899"/>
    <cellStyle name="20% - Акцент2 6 4 3 2" xfId="6783"/>
    <cellStyle name="20% - Акцент2 6 4 4" xfId="3973"/>
    <cellStyle name="20% - Акцент2 6 4 5" xfId="6080"/>
    <cellStyle name="20% - Акцент2 6 5" xfId="2134"/>
    <cellStyle name="20% — акцент2 6 5" xfId="6952"/>
    <cellStyle name="20% - Акцент2 6 5 2" xfId="4209"/>
    <cellStyle name="20% - Акцент2 6 6" xfId="2981"/>
    <cellStyle name="20% - Акцент2 6 6 2" xfId="5056"/>
    <cellStyle name="20% - Акцент2 6 7" xfId="1298"/>
    <cellStyle name="20% - Акцент2 6 7 2" xfId="6182"/>
    <cellStyle name="20% - Акцент2 6 8" xfId="3188"/>
    <cellStyle name="20% - Акцент2 6 9" xfId="3546"/>
    <cellStyle name="20% - Акцент2 60" xfId="7168"/>
    <cellStyle name="20% - Акцент2 61" xfId="7169"/>
    <cellStyle name="20% - Акцент2 62" xfId="7170"/>
    <cellStyle name="20% - Акцент2 63" xfId="7171"/>
    <cellStyle name="20% - Акцент2 64" xfId="7172"/>
    <cellStyle name="20% - Акцент2 65" xfId="7173"/>
    <cellStyle name="20% - Акцент2 66" xfId="7614"/>
    <cellStyle name="20% - Акцент2 67" xfId="7630"/>
    <cellStyle name="20% - Акцент2 68" xfId="7623"/>
    <cellStyle name="20% - Акцент2 69" xfId="7624"/>
    <cellStyle name="20% - Акцент2 7" xfId="127"/>
    <cellStyle name="20% — акцент2 7" xfId="2916"/>
    <cellStyle name="20% - Акцент2 7 10" xfId="5315"/>
    <cellStyle name="20% - Акцент2 7 11" xfId="5828"/>
    <cellStyle name="20% - Акцент2 7 2" xfId="269"/>
    <cellStyle name="20% — акцент2 7 2" xfId="4991"/>
    <cellStyle name="20% - Акцент2 7 2 2" xfId="2278"/>
    <cellStyle name="20% - Акцент2 7 2 2 2" xfId="4353"/>
    <cellStyle name="20% - Акцент2 7 2 3" xfId="1442"/>
    <cellStyle name="20% - Акцент2 7 2 3 2" xfId="6326"/>
    <cellStyle name="20% - Акцент2 7 2 4" xfId="3337"/>
    <cellStyle name="20% - Акцент2 7 2 5" xfId="3479"/>
    <cellStyle name="20% - Акцент2 7 2 6" xfId="5628"/>
    <cellStyle name="20% - Акцент2 7 2 7" xfId="5895"/>
    <cellStyle name="20% - Акцент2 7 3" xfId="855"/>
    <cellStyle name="20% — акцент2 7 3" xfId="5697"/>
    <cellStyle name="20% - Акцент2 7 3 2" xfId="2528"/>
    <cellStyle name="20% - Акцент2 7 3 2 2" xfId="4603"/>
    <cellStyle name="20% - Акцент2 7 3 3" xfId="1692"/>
    <cellStyle name="20% - Акцент2 7 3 3 2" xfId="6576"/>
    <cellStyle name="20% - Акцент2 7 3 4" xfId="3766"/>
    <cellStyle name="20% - Акцент2 7 3 5" xfId="5718"/>
    <cellStyle name="20% - Акцент2 7 3 6" xfId="6020"/>
    <cellStyle name="20% - Акцент2 7 4" xfId="1075"/>
    <cellStyle name="20% — акцент2 7 4" xfId="5744"/>
    <cellStyle name="20% - Акцент2 7 4 2" xfId="2748"/>
    <cellStyle name="20% - Акцент2 7 4 2 2" xfId="4823"/>
    <cellStyle name="20% - Акцент2 7 4 3" xfId="1912"/>
    <cellStyle name="20% - Акцент2 7 4 3 2" xfId="6796"/>
    <cellStyle name="20% - Акцент2 7 4 4" xfId="3986"/>
    <cellStyle name="20% - Акцент2 7 4 5" xfId="6092"/>
    <cellStyle name="20% - Акцент2 7 5" xfId="2147"/>
    <cellStyle name="20% — акцент2 7 5" xfId="7048"/>
    <cellStyle name="20% - Акцент2 7 5 2" xfId="4222"/>
    <cellStyle name="20% - Акцент2 7 6" xfId="2994"/>
    <cellStyle name="20% - Акцент2 7 6 2" xfId="5069"/>
    <cellStyle name="20% - Акцент2 7 7" xfId="1311"/>
    <cellStyle name="20% - Акцент2 7 7 2" xfId="6195"/>
    <cellStyle name="20% - Акцент2 7 8" xfId="3201"/>
    <cellStyle name="20% - Акцент2 7 9" xfId="3534"/>
    <cellStyle name="20% - Акцент2 70" xfId="7653"/>
    <cellStyle name="20% - Акцент2 71" xfId="7665"/>
    <cellStyle name="20% - Акцент2 72" xfId="7677"/>
    <cellStyle name="20% - Акцент2 73" xfId="7688"/>
    <cellStyle name="20% - Акцент2 74" xfId="7672"/>
    <cellStyle name="20% - Акцент2 75" xfId="7723"/>
    <cellStyle name="20% - Акцент2 76" xfId="7740"/>
    <cellStyle name="20% - Акцент2 77" xfId="7734"/>
    <cellStyle name="20% - Акцент2 78" xfId="7749"/>
    <cellStyle name="20% - Акцент2 79" xfId="7760"/>
    <cellStyle name="20% - Акцент2 8" xfId="141"/>
    <cellStyle name="20% — акцент2 8" xfId="1233"/>
    <cellStyle name="20% - Акцент2 8 10" xfId="5259"/>
    <cellStyle name="20% - Акцент2 8 11" xfId="5840"/>
    <cellStyle name="20% - Акцент2 8 2" xfId="270"/>
    <cellStyle name="20% — акцент2 8 2" xfId="6117"/>
    <cellStyle name="20% - Акцент2 8 2 2" xfId="2279"/>
    <cellStyle name="20% - Акцент2 8 2 2 2" xfId="4354"/>
    <cellStyle name="20% - Акцент2 8 2 3" xfId="1443"/>
    <cellStyle name="20% - Акцент2 8 2 3 2" xfId="6327"/>
    <cellStyle name="20% - Акцент2 8 2 4" xfId="3338"/>
    <cellStyle name="20% - Акцент2 8 3" xfId="868"/>
    <cellStyle name="20% - Акцент2 8 3 2" xfId="2541"/>
    <cellStyle name="20% - Акцент2 8 3 2 2" xfId="4616"/>
    <cellStyle name="20% - Акцент2 8 3 3" xfId="1705"/>
    <cellStyle name="20% - Акцент2 8 3 3 2" xfId="6589"/>
    <cellStyle name="20% - Акцент2 8 3 4" xfId="3779"/>
    <cellStyle name="20% - Акцент2 8 4" xfId="1088"/>
    <cellStyle name="20% - Акцент2 8 4 2" xfId="2761"/>
    <cellStyle name="20% - Акцент2 8 4 2 2" xfId="4836"/>
    <cellStyle name="20% - Акцент2 8 4 3" xfId="1925"/>
    <cellStyle name="20% - Акцент2 8 4 3 2" xfId="6809"/>
    <cellStyle name="20% - Акцент2 8 4 4" xfId="3999"/>
    <cellStyle name="20% - Акцент2 8 5" xfId="2160"/>
    <cellStyle name="20% - Акцент2 8 5 2" xfId="4235"/>
    <cellStyle name="20% - Акцент2 8 6" xfId="3007"/>
    <cellStyle name="20% - Акцент2 8 6 2" xfId="5082"/>
    <cellStyle name="20% - Акцент2 8 7" xfId="1324"/>
    <cellStyle name="20% - Акцент2 8 7 2" xfId="6208"/>
    <cellStyle name="20% - Акцент2 8 8" xfId="3214"/>
    <cellStyle name="20% - Акцент2 8 9" xfId="3522"/>
    <cellStyle name="20% - Акцент2 80" xfId="7784"/>
    <cellStyle name="20% - Акцент2 81" xfId="7800"/>
    <cellStyle name="20% - Акцент2 82" xfId="7794"/>
    <cellStyle name="20% - Акцент2 83" xfId="7809"/>
    <cellStyle name="20% - Акцент2 84" xfId="7833"/>
    <cellStyle name="20% - Акцент2 85" xfId="7849"/>
    <cellStyle name="20% - Акцент2 86" xfId="7843"/>
    <cellStyle name="20% - Акцент2 87" xfId="7858"/>
    <cellStyle name="20% - Акцент2 88" xfId="7882"/>
    <cellStyle name="20% - Акцент2 89" xfId="7898"/>
    <cellStyle name="20% - Акцент2 9" xfId="154"/>
    <cellStyle name="20% — акцент2 9" xfId="3118"/>
    <cellStyle name="20% - Акцент2 9 10" xfId="5247"/>
    <cellStyle name="20% - Акцент2 9 11" xfId="5852"/>
    <cellStyle name="20% - Акцент2 9 2" xfId="271"/>
    <cellStyle name="20% - Акцент2 9 2 2" xfId="2280"/>
    <cellStyle name="20% - Акцент2 9 2 2 2" xfId="4355"/>
    <cellStyle name="20% - Акцент2 9 2 3" xfId="1444"/>
    <cellStyle name="20% - Акцент2 9 2 3 2" xfId="6328"/>
    <cellStyle name="20% - Акцент2 9 2 4" xfId="3339"/>
    <cellStyle name="20% - Акцент2 9 3" xfId="881"/>
    <cellStyle name="20% - Акцент2 9 3 2" xfId="2554"/>
    <cellStyle name="20% - Акцент2 9 3 2 2" xfId="4629"/>
    <cellStyle name="20% - Акцент2 9 3 3" xfId="1718"/>
    <cellStyle name="20% - Акцент2 9 3 3 2" xfId="6602"/>
    <cellStyle name="20% - Акцент2 9 3 4" xfId="3792"/>
    <cellStyle name="20% - Акцент2 9 4" xfId="1101"/>
    <cellStyle name="20% - Акцент2 9 4 2" xfId="2774"/>
    <cellStyle name="20% - Акцент2 9 4 2 2" xfId="4849"/>
    <cellStyle name="20% - Акцент2 9 4 3" xfId="1938"/>
    <cellStyle name="20% - Акцент2 9 4 3 2" xfId="6822"/>
    <cellStyle name="20% - Акцент2 9 4 4" xfId="4012"/>
    <cellStyle name="20% - Акцент2 9 5" xfId="2173"/>
    <cellStyle name="20% - Акцент2 9 5 2" xfId="4248"/>
    <cellStyle name="20% - Акцент2 9 6" xfId="3020"/>
    <cellStyle name="20% - Акцент2 9 6 2" xfId="5095"/>
    <cellStyle name="20% - Акцент2 9 7" xfId="1337"/>
    <cellStyle name="20% - Акцент2 9 7 2" xfId="6221"/>
    <cellStyle name="20% - Акцент2 9 8" xfId="3227"/>
    <cellStyle name="20% - Акцент2 9 9" xfId="3510"/>
    <cellStyle name="20% - Акцент2 90" xfId="7892"/>
    <cellStyle name="20% - Акцент2 91" xfId="7907"/>
    <cellStyle name="20% - Акцент2 92" xfId="7931"/>
    <cellStyle name="20% - Акцент2 93" xfId="7947"/>
    <cellStyle name="20% - Акцент2 94" xfId="7941"/>
    <cellStyle name="20% - Акцент2 95" xfId="7956"/>
    <cellStyle name="20% - Акцент2 96" xfId="7979"/>
    <cellStyle name="20% - Акцент2 97" xfId="7995"/>
    <cellStyle name="20% - Акцент2 98" xfId="7989"/>
    <cellStyle name="20% - Акцент2 99" xfId="8017"/>
    <cellStyle name="20% — акцент3" xfId="27" builtinId="38" customBuiltin="1"/>
    <cellStyle name="20% - Акцент3 10" xfId="169"/>
    <cellStyle name="20% — акцент3 10" xfId="3616"/>
    <cellStyle name="20% - Акцент3 10 10" xfId="5866"/>
    <cellStyle name="20% - Акцент3 10 2" xfId="272"/>
    <cellStyle name="20% - Акцент3 10 2 2" xfId="2281"/>
    <cellStyle name="20% - Акцент3 10 2 2 2" xfId="4356"/>
    <cellStyle name="20% - Акцент3 10 2 3" xfId="1445"/>
    <cellStyle name="20% - Акцент3 10 2 3 2" xfId="6329"/>
    <cellStyle name="20% - Акцент3 10 2 4" xfId="3340"/>
    <cellStyle name="20% - Акцент3 10 3" xfId="896"/>
    <cellStyle name="20% - Акцент3 10 3 2" xfId="2569"/>
    <cellStyle name="20% - Акцент3 10 3 2 2" xfId="4644"/>
    <cellStyle name="20% - Акцент3 10 3 3" xfId="1733"/>
    <cellStyle name="20% - Акцент3 10 3 3 2" xfId="6617"/>
    <cellStyle name="20% - Акцент3 10 3 4" xfId="3807"/>
    <cellStyle name="20% - Акцент3 10 4" xfId="1116"/>
    <cellStyle name="20% - Акцент3 10 4 2" xfId="2789"/>
    <cellStyle name="20% - Акцент3 10 4 2 2" xfId="4864"/>
    <cellStyle name="20% - Акцент3 10 4 3" xfId="1953"/>
    <cellStyle name="20% - Акцент3 10 4 3 2" xfId="6837"/>
    <cellStyle name="20% - Акцент3 10 4 4" xfId="4027"/>
    <cellStyle name="20% - Акцент3 10 5" xfId="2188"/>
    <cellStyle name="20% - Акцент3 10 5 2" xfId="4263"/>
    <cellStyle name="20% - Акцент3 10 6" xfId="3035"/>
    <cellStyle name="20% - Акцент3 10 6 2" xfId="5110"/>
    <cellStyle name="20% - Акцент3 10 7" xfId="1352"/>
    <cellStyle name="20% - Акцент3 10 7 2" xfId="6236"/>
    <cellStyle name="20% - Акцент3 10 8" xfId="3242"/>
    <cellStyle name="20% - Акцент3 10 9" xfId="5236"/>
    <cellStyle name="20% - Акцент3 100" xfId="8019"/>
    <cellStyle name="20% - Акцент3 101" xfId="8034"/>
    <cellStyle name="20% - Акцент3 102" xfId="8016"/>
    <cellStyle name="20% - Акцент3 103" xfId="8069"/>
    <cellStyle name="20% - Акцент3 104" xfId="8067"/>
    <cellStyle name="20% - Акцент3 105" xfId="8082"/>
    <cellStyle name="20% - Акцент3 106" xfId="8107"/>
    <cellStyle name="20% - Акцент3 107" xfId="8105"/>
    <cellStyle name="20% - Акцент3 108" xfId="8120"/>
    <cellStyle name="20% - Акцент3 109" xfId="8102"/>
    <cellStyle name="20% - Акцент3 11" xfId="182"/>
    <cellStyle name="20% — акцент3 11" xfId="5303"/>
    <cellStyle name="20% - Акцент3 11 2" xfId="273"/>
    <cellStyle name="20% - Акцент3 11 2 2" xfId="2282"/>
    <cellStyle name="20% - Акцент3 11 2 2 2" xfId="4357"/>
    <cellStyle name="20% - Акцент3 11 2 3" xfId="1446"/>
    <cellStyle name="20% - Акцент3 11 2 3 2" xfId="6330"/>
    <cellStyle name="20% - Акцент3 11 2 4" xfId="3341"/>
    <cellStyle name="20% - Акцент3 11 3" xfId="909"/>
    <cellStyle name="20% - Акцент3 11 3 2" xfId="2582"/>
    <cellStyle name="20% - Акцент3 11 3 2 2" xfId="4657"/>
    <cellStyle name="20% - Акцент3 11 3 3" xfId="1746"/>
    <cellStyle name="20% - Акцент3 11 3 3 2" xfId="6630"/>
    <cellStyle name="20% - Акцент3 11 3 4" xfId="3820"/>
    <cellStyle name="20% - Акцент3 11 4" xfId="1129"/>
    <cellStyle name="20% - Акцент3 11 4 2" xfId="2802"/>
    <cellStyle name="20% - Акцент3 11 4 2 2" xfId="4877"/>
    <cellStyle name="20% - Акцент3 11 4 3" xfId="1966"/>
    <cellStyle name="20% - Акцент3 11 4 3 2" xfId="6850"/>
    <cellStyle name="20% - Акцент3 11 4 4" xfId="4040"/>
    <cellStyle name="20% - Акцент3 11 5" xfId="2201"/>
    <cellStyle name="20% - Акцент3 11 5 2" xfId="4276"/>
    <cellStyle name="20% - Акцент3 11 6" xfId="3048"/>
    <cellStyle name="20% - Акцент3 11 6 2" xfId="5123"/>
    <cellStyle name="20% - Акцент3 11 7" xfId="1365"/>
    <cellStyle name="20% - Акцент3 11 7 2" xfId="6249"/>
    <cellStyle name="20% - Акцент3 11 8" xfId="3255"/>
    <cellStyle name="20% - Акцент3 11 9" xfId="5878"/>
    <cellStyle name="20% - Акцент3 110" xfId="8156"/>
    <cellStyle name="20% - Акцент3 111" xfId="8154"/>
    <cellStyle name="20% - Акцент3 112" xfId="8170"/>
    <cellStyle name="20% - Акцент3 113" xfId="8151"/>
    <cellStyle name="20% - Акцент3 114" xfId="8158"/>
    <cellStyle name="20% - Акцент3 115" xfId="8174"/>
    <cellStyle name="20% - Акцент3 116" xfId="8228"/>
    <cellStyle name="20% - Акцент3 117" xfId="8226"/>
    <cellStyle name="20% - Акцент3 118" xfId="8241"/>
    <cellStyle name="20% - Акцент3 119" xfId="8266"/>
    <cellStyle name="20% - Акцент3 12" xfId="195"/>
    <cellStyle name="20% — акцент3 12" xfId="5758"/>
    <cellStyle name="20% - Акцент3 12 2" xfId="274"/>
    <cellStyle name="20% - Акцент3 12 2 2" xfId="2283"/>
    <cellStyle name="20% - Акцент3 12 2 2 2" xfId="4358"/>
    <cellStyle name="20% - Акцент3 12 2 3" xfId="1447"/>
    <cellStyle name="20% - Акцент3 12 2 3 2" xfId="6331"/>
    <cellStyle name="20% - Акцент3 12 2 4" xfId="3342"/>
    <cellStyle name="20% - Акцент3 12 3" xfId="922"/>
    <cellStyle name="20% - Акцент3 12 3 2" xfId="2595"/>
    <cellStyle name="20% - Акцент3 12 3 2 2" xfId="4670"/>
    <cellStyle name="20% - Акцент3 12 3 3" xfId="1759"/>
    <cellStyle name="20% - Акцент3 12 3 3 2" xfId="6643"/>
    <cellStyle name="20% - Акцент3 12 3 4" xfId="3833"/>
    <cellStyle name="20% - Акцент3 12 4" xfId="1142"/>
    <cellStyle name="20% - Акцент3 12 4 2" xfId="2815"/>
    <cellStyle name="20% - Акцент3 12 4 2 2" xfId="4890"/>
    <cellStyle name="20% - Акцент3 12 4 3" xfId="1979"/>
    <cellStyle name="20% - Акцент3 12 4 3 2" xfId="6863"/>
    <cellStyle name="20% - Акцент3 12 4 4" xfId="4053"/>
    <cellStyle name="20% - Акцент3 12 5" xfId="2214"/>
    <cellStyle name="20% - Акцент3 12 5 2" xfId="4289"/>
    <cellStyle name="20% - Акцент3 12 6" xfId="3061"/>
    <cellStyle name="20% - Акцент3 12 6 2" xfId="5136"/>
    <cellStyle name="20% - Акцент3 12 7" xfId="1378"/>
    <cellStyle name="20% - Акцент3 12 7 2" xfId="6262"/>
    <cellStyle name="20% - Акцент3 12 8" xfId="3268"/>
    <cellStyle name="20% - Акцент3 120" xfId="8264"/>
    <cellStyle name="20% - Акцент3 121" xfId="8280"/>
    <cellStyle name="20% - Акцент3 122" xfId="8288"/>
    <cellStyle name="20% - Акцент3 123" xfId="8303"/>
    <cellStyle name="20% - Акцент3 124" xfId="8258"/>
    <cellStyle name="20% - Акцент3 125" xfId="8338"/>
    <cellStyle name="20% - Акцент3 126" xfId="8336"/>
    <cellStyle name="20% - Акцент3 127" xfId="8351"/>
    <cellStyle name="20% - Акцент3 128" xfId="8375"/>
    <cellStyle name="20% - Акцент3 129" xfId="8373"/>
    <cellStyle name="20% - Акцент3 13" xfId="208"/>
    <cellStyle name="20% - Акцент3 13 2" xfId="935"/>
    <cellStyle name="20% - Акцент3 13 2 2" xfId="2608"/>
    <cellStyle name="20% - Акцент3 13 2 2 2" xfId="4683"/>
    <cellStyle name="20% - Акцент3 13 2 3" xfId="1772"/>
    <cellStyle name="20% - Акцент3 13 2 3 2" xfId="6656"/>
    <cellStyle name="20% - Акцент3 13 2 4" xfId="3846"/>
    <cellStyle name="20% - Акцент3 13 3" xfId="1155"/>
    <cellStyle name="20% - Акцент3 13 3 2" xfId="2828"/>
    <cellStyle name="20% - Акцент3 13 3 2 2" xfId="4903"/>
    <cellStyle name="20% - Акцент3 13 3 3" xfId="1992"/>
    <cellStyle name="20% - Акцент3 13 3 3 2" xfId="6876"/>
    <cellStyle name="20% - Акцент3 13 3 4" xfId="4066"/>
    <cellStyle name="20% - Акцент3 13 4" xfId="2227"/>
    <cellStyle name="20% - Акцент3 13 4 2" xfId="4302"/>
    <cellStyle name="20% - Акцент3 13 5" xfId="3074"/>
    <cellStyle name="20% - Акцент3 13 5 2" xfId="5149"/>
    <cellStyle name="20% - Акцент3 13 6" xfId="1391"/>
    <cellStyle name="20% - Акцент3 13 6 2" xfId="6275"/>
    <cellStyle name="20% - Акцент3 13 7" xfId="3281"/>
    <cellStyle name="20% - Акцент3 130" xfId="8388"/>
    <cellStyle name="20% - Акцент3 131" xfId="8412"/>
    <cellStyle name="20% - Акцент3 132" xfId="8410"/>
    <cellStyle name="20% - Акцент3 133" xfId="8425"/>
    <cellStyle name="20% - Акцент3 134" xfId="8449"/>
    <cellStyle name="20% - Акцент3 135" xfId="8447"/>
    <cellStyle name="20% - Акцент3 136" xfId="8462"/>
    <cellStyle name="20% - Акцент3 137" xfId="8486"/>
    <cellStyle name="20% - Акцент3 138" xfId="8488"/>
    <cellStyle name="20% - Акцент3 139" xfId="8481"/>
    <cellStyle name="20% - Акцент3 14" xfId="221"/>
    <cellStyle name="20% - Акцент3 14 2" xfId="948"/>
    <cellStyle name="20% - Акцент3 14 2 2" xfId="2621"/>
    <cellStyle name="20% - Акцент3 14 2 2 2" xfId="4696"/>
    <cellStyle name="20% - Акцент3 14 2 3" xfId="1785"/>
    <cellStyle name="20% - Акцент3 14 2 3 2" xfId="6669"/>
    <cellStyle name="20% - Акцент3 14 2 4" xfId="3859"/>
    <cellStyle name="20% - Акцент3 14 3" xfId="1168"/>
    <cellStyle name="20% - Акцент3 14 3 2" xfId="2841"/>
    <cellStyle name="20% - Акцент3 14 3 2 2" xfId="4916"/>
    <cellStyle name="20% - Акцент3 14 3 3" xfId="2005"/>
    <cellStyle name="20% - Акцент3 14 3 3 2" xfId="6889"/>
    <cellStyle name="20% - Акцент3 14 3 4" xfId="4079"/>
    <cellStyle name="20% - Акцент3 14 4" xfId="2240"/>
    <cellStyle name="20% - Акцент3 14 4 2" xfId="4315"/>
    <cellStyle name="20% - Акцент3 14 5" xfId="3087"/>
    <cellStyle name="20% - Акцент3 14 5 2" xfId="5162"/>
    <cellStyle name="20% - Акцент3 14 6" xfId="1404"/>
    <cellStyle name="20% - Акцент3 14 6 2" xfId="6288"/>
    <cellStyle name="20% - Акцент3 14 7" xfId="3294"/>
    <cellStyle name="20% - Акцент3 140" xfId="8485"/>
    <cellStyle name="20% - Акцент3 141" xfId="8534"/>
    <cellStyle name="20% - Акцент3 142" xfId="8532"/>
    <cellStyle name="20% - Акцент3 143" xfId="8547"/>
    <cellStyle name="20% - Акцент3 144" xfId="8571"/>
    <cellStyle name="20% - Акцент3 145" xfId="8569"/>
    <cellStyle name="20% - Акцент3 146" xfId="8584"/>
    <cellStyle name="20% - Акцент3 147" xfId="8608"/>
    <cellStyle name="20% - Акцент3 148" xfId="8606"/>
    <cellStyle name="20% - Акцент3 149" xfId="8621"/>
    <cellStyle name="20% - Акцент3 15" xfId="234"/>
    <cellStyle name="20% - Акцент3 15 2" xfId="961"/>
    <cellStyle name="20% - Акцент3 15 2 2" xfId="2634"/>
    <cellStyle name="20% - Акцент3 15 2 2 2" xfId="4709"/>
    <cellStyle name="20% - Акцент3 15 2 3" xfId="1798"/>
    <cellStyle name="20% - Акцент3 15 2 3 2" xfId="6682"/>
    <cellStyle name="20% - Акцент3 15 2 4" xfId="3872"/>
    <cellStyle name="20% - Акцент3 15 3" xfId="1182"/>
    <cellStyle name="20% - Акцент3 15 3 2" xfId="2855"/>
    <cellStyle name="20% - Акцент3 15 3 2 2" xfId="4930"/>
    <cellStyle name="20% - Акцент3 15 3 3" xfId="2019"/>
    <cellStyle name="20% - Акцент3 15 3 3 2" xfId="6903"/>
    <cellStyle name="20% - Акцент3 15 3 4" xfId="4093"/>
    <cellStyle name="20% - Акцент3 15 4" xfId="2253"/>
    <cellStyle name="20% - Акцент3 15 4 2" xfId="4328"/>
    <cellStyle name="20% - Акцент3 15 5" xfId="1417"/>
    <cellStyle name="20% - Акцент3 15 5 2" xfId="6301"/>
    <cellStyle name="20% - Акцент3 15 6" xfId="3307"/>
    <cellStyle name="20% - Акцент3 150" xfId="8645"/>
    <cellStyle name="20% - Акцент3 151" xfId="8643"/>
    <cellStyle name="20% - Акцент3 152" xfId="8658"/>
    <cellStyle name="20% - Акцент3 153" xfId="8682"/>
    <cellStyle name="20% - Акцент3 154" xfId="8680"/>
    <cellStyle name="20% - Акцент3 155" xfId="8695"/>
    <cellStyle name="20% - Акцент3 156" xfId="8719"/>
    <cellStyle name="20% - Акцент3 157" xfId="8721"/>
    <cellStyle name="20% - Акцент3 158" xfId="8714"/>
    <cellStyle name="20% - Акцент3 159" xfId="8718"/>
    <cellStyle name="20% - Акцент3 16" xfId="715"/>
    <cellStyle name="20% - Акцент3 16 2" xfId="974"/>
    <cellStyle name="20% - Акцент3 16 2 2" xfId="2647"/>
    <cellStyle name="20% - Акцент3 16 2 2 2" xfId="4722"/>
    <cellStyle name="20% - Акцент3 16 2 3" xfId="1811"/>
    <cellStyle name="20% - Акцент3 16 2 3 2" xfId="6695"/>
    <cellStyle name="20% - Акцент3 16 2 4" xfId="3885"/>
    <cellStyle name="20% - Акцент3 16 3" xfId="1183"/>
    <cellStyle name="20% - Акцент3 16 3 2" xfId="2856"/>
    <cellStyle name="20% - Акцент3 16 3 2 2" xfId="4931"/>
    <cellStyle name="20% - Акцент3 16 3 3" xfId="2020"/>
    <cellStyle name="20% - Акцент3 16 3 3 2" xfId="6904"/>
    <cellStyle name="20% - Акцент3 16 3 4" xfId="4094"/>
    <cellStyle name="20% - Акцент3 16 4" xfId="2388"/>
    <cellStyle name="20% - Акцент3 16 4 2" xfId="4463"/>
    <cellStyle name="20% - Акцент3 16 5" xfId="1552"/>
    <cellStyle name="20% - Акцент3 16 5 2" xfId="6436"/>
    <cellStyle name="20% - Акцент3 16 6" xfId="3626"/>
    <cellStyle name="20% - Акцент3 160" xfId="8725"/>
    <cellStyle name="20% - Акцент3 161" xfId="8737"/>
    <cellStyle name="20% - Акцент3 162" xfId="8749"/>
    <cellStyle name="20% - Акцент3 163" xfId="8761"/>
    <cellStyle name="20% - Акцент3 164" xfId="8773"/>
    <cellStyle name="20% - Акцент3 165" xfId="8827"/>
    <cellStyle name="20% - Акцент3 166" xfId="8825"/>
    <cellStyle name="20% - Акцент3 167" xfId="8840"/>
    <cellStyle name="20% - Акцент3 168" xfId="8864"/>
    <cellStyle name="20% - Акцент3 169" xfId="8862"/>
    <cellStyle name="20% - Акцент3 17" xfId="728"/>
    <cellStyle name="20% - Акцент3 17 2" xfId="1184"/>
    <cellStyle name="20% - Акцент3 17 2 2" xfId="2857"/>
    <cellStyle name="20% - Акцент3 17 2 2 2" xfId="4932"/>
    <cellStyle name="20% - Акцент3 17 2 3" xfId="2021"/>
    <cellStyle name="20% - Акцент3 17 2 3 2" xfId="6905"/>
    <cellStyle name="20% - Акцент3 17 2 4" xfId="4095"/>
    <cellStyle name="20% - Акцент3 17 3" xfId="2401"/>
    <cellStyle name="20% - Акцент3 17 3 2" xfId="4476"/>
    <cellStyle name="20% - Акцент3 17 4" xfId="1565"/>
    <cellStyle name="20% - Акцент3 17 4 2" xfId="6449"/>
    <cellStyle name="20% - Акцент3 17 5" xfId="3639"/>
    <cellStyle name="20% - Акцент3 170" xfId="8877"/>
    <cellStyle name="20% - Акцент3 171" xfId="8900"/>
    <cellStyle name="20% - Акцент3 172" xfId="8902"/>
    <cellStyle name="20% - Акцент3 173" xfId="8896"/>
    <cellStyle name="20% - Акцент3 174" xfId="8939"/>
    <cellStyle name="20% - Акцент3 175" xfId="8937"/>
    <cellStyle name="20% - Акцент3 176" xfId="8953"/>
    <cellStyle name="20% - Акцент3 177" xfId="8961"/>
    <cellStyle name="20% - Акцент3 178" xfId="8976"/>
    <cellStyle name="20% - Акцент3 179" xfId="8931"/>
    <cellStyle name="20% - Акцент3 18" xfId="741"/>
    <cellStyle name="20% - Акцент3 18 2" xfId="2414"/>
    <cellStyle name="20% - Акцент3 18 2 2" xfId="4489"/>
    <cellStyle name="20% - Акцент3 18 3" xfId="1578"/>
    <cellStyle name="20% - Акцент3 18 3 2" xfId="6462"/>
    <cellStyle name="20% - Акцент3 18 4" xfId="3652"/>
    <cellStyle name="20% - Акцент3 180" xfId="9010"/>
    <cellStyle name="20% - Акцент3 181" xfId="9012"/>
    <cellStyle name="20% - Акцент3 182" xfId="9002"/>
    <cellStyle name="20% - Акцент3 183" xfId="9048"/>
    <cellStyle name="20% - Акцент3 184" xfId="9046"/>
    <cellStyle name="20% - Акцент3 185" xfId="9062"/>
    <cellStyle name="20% - Акцент3 186" xfId="9043"/>
    <cellStyle name="20% - Акцент3 187" xfId="9050"/>
    <cellStyle name="20% - Акцент3 188" xfId="9066"/>
    <cellStyle name="20% - Акцент3 189" xfId="9121"/>
    <cellStyle name="20% - Акцент3 19" xfId="754"/>
    <cellStyle name="20% - Акцент3 19 2" xfId="2427"/>
    <cellStyle name="20% - Акцент3 19 2 2" xfId="4502"/>
    <cellStyle name="20% - Акцент3 19 3" xfId="1591"/>
    <cellStyle name="20% - Акцент3 19 3 2" xfId="6475"/>
    <cellStyle name="20% - Акцент3 19 4" xfId="3665"/>
    <cellStyle name="20% - Акцент3 190" xfId="9119"/>
    <cellStyle name="20% - Акцент3 191" xfId="9134"/>
    <cellStyle name="20% - Акцент3 192" xfId="9116"/>
    <cellStyle name="20% - Акцент3 193" xfId="9170"/>
    <cellStyle name="20% - Акцент3 194" xfId="9168"/>
    <cellStyle name="20% - Акцент3 195" xfId="9184"/>
    <cellStyle name="20% - Акцент3 196" xfId="9165"/>
    <cellStyle name="20% - Акцент3 197" xfId="9172"/>
    <cellStyle name="20% - Акцент3 198" xfId="9188"/>
    <cellStyle name="20% - Акцент3 199" xfId="9200"/>
    <cellStyle name="20% - Акцент3 2" xfId="59"/>
    <cellStyle name="20% — акцент3 2" xfId="775"/>
    <cellStyle name="20% - Акцент3 2 10" xfId="2084"/>
    <cellStyle name="20% - Акцент3 2 10 2" xfId="4159"/>
    <cellStyle name="20% - Акцент3 2 11" xfId="2931"/>
    <cellStyle name="20% - Акцент3 2 11 2" xfId="5006"/>
    <cellStyle name="20% - Акцент3 2 12" xfId="1248"/>
    <cellStyle name="20% - Акцент3 2 12 2" xfId="6132"/>
    <cellStyle name="20% - Акцент3 2 13" xfId="3138"/>
    <cellStyle name="20% - Акцент3 2 14" xfId="3601"/>
    <cellStyle name="20% - Акцент3 2 15" xfId="5295"/>
    <cellStyle name="20% - Акцент3 2 16" xfId="5770"/>
    <cellStyle name="20% - Акцент3 2 2" xfId="275"/>
    <cellStyle name="20% — акцент3 2 2" xfId="2448"/>
    <cellStyle name="20% — акцент3 2 2 2" xfId="4523"/>
    <cellStyle name="20% - Акцент3 2 3" xfId="276"/>
    <cellStyle name="20% — акцент3 2 3" xfId="1612"/>
    <cellStyle name="20% — акцент3 2 3 2" xfId="6496"/>
    <cellStyle name="20% - Акцент3 2 4" xfId="277"/>
    <cellStyle name="20% — акцент3 2 4" xfId="3686"/>
    <cellStyle name="20% - Акцент3 2 5" xfId="278"/>
    <cellStyle name="20% — акцент3 2 5" xfId="5332"/>
    <cellStyle name="20% - Акцент3 2 6" xfId="279"/>
    <cellStyle name="20% — акцент3 2 6" xfId="5633"/>
    <cellStyle name="20% - Акцент3 2 7" xfId="792"/>
    <cellStyle name="20% — акцент3 2 7" xfId="5958"/>
    <cellStyle name="20% - Акцент3 2 7 2" xfId="2465"/>
    <cellStyle name="20% - Акцент3 2 7 2 2" xfId="4540"/>
    <cellStyle name="20% - Акцент3 2 7 3" xfId="1629"/>
    <cellStyle name="20% - Акцент3 2 7 3 2" xfId="6513"/>
    <cellStyle name="20% - Акцент3 2 7 4" xfId="3703"/>
    <cellStyle name="20% - Акцент3 2 8" xfId="986"/>
    <cellStyle name="20% - Акцент3 2 8 2" xfId="2659"/>
    <cellStyle name="20% - Акцент3 2 8 2 2" xfId="4734"/>
    <cellStyle name="20% - Акцент3 2 8 3" xfId="1823"/>
    <cellStyle name="20% - Акцент3 2 8 3 2" xfId="6707"/>
    <cellStyle name="20% - Акцент3 2 8 4" xfId="3897"/>
    <cellStyle name="20% - Акцент3 2 9" xfId="1012"/>
    <cellStyle name="20% - Акцент3 2 9 2" xfId="2685"/>
    <cellStyle name="20% - Акцент3 2 9 2 2" xfId="4760"/>
    <cellStyle name="20% - Акцент3 2 9 3" xfId="1849"/>
    <cellStyle name="20% - Акцент3 2 9 3 2" xfId="6733"/>
    <cellStyle name="20% - Акцент3 2 9 4" xfId="3923"/>
    <cellStyle name="20% - Акцент3 20" xfId="2893"/>
    <cellStyle name="20% - Акцент3 20 2" xfId="4968"/>
    <cellStyle name="20% - Акцент3 21" xfId="2905"/>
    <cellStyle name="20% - Акцент3 21 2" xfId="4980"/>
    <cellStyle name="20% - Акцент3 22" xfId="3100"/>
    <cellStyle name="20% - Акцент3 22 2" xfId="5175"/>
    <cellStyle name="20% - Акцент3 23" xfId="7174"/>
    <cellStyle name="20% - Акцент3 24" xfId="7175"/>
    <cellStyle name="20% - Акцент3 25" xfId="7176"/>
    <cellStyle name="20% - Акцент3 26" xfId="7177"/>
    <cellStyle name="20% - Акцент3 27" xfId="7178"/>
    <cellStyle name="20% - Акцент3 28" xfId="7179"/>
    <cellStyle name="20% - Акцент3 29" xfId="7180"/>
    <cellStyle name="20% - Акцент3 3" xfId="73"/>
    <cellStyle name="20% — акцент3 3" xfId="768"/>
    <cellStyle name="20% - Акцент3 3 10" xfId="5658"/>
    <cellStyle name="20% - Акцент3 3 11" xfId="5782"/>
    <cellStyle name="20% - Акцент3 3 2" xfId="280"/>
    <cellStyle name="20% — акцент3 3 2" xfId="2441"/>
    <cellStyle name="20% - Акцент3 3 2 2" xfId="2284"/>
    <cellStyle name="20% — акцент3 3 2 2" xfId="4516"/>
    <cellStyle name="20% - Акцент3 3 2 2 2" xfId="4359"/>
    <cellStyle name="20% - Акцент3 3 2 2 3" xfId="5542"/>
    <cellStyle name="20% - Акцент3 3 2 2 4" xfId="5618"/>
    <cellStyle name="20% - Акцент3 3 2 2 5" xfId="7002"/>
    <cellStyle name="20% - Акцент3 3 2 3" xfId="1448"/>
    <cellStyle name="20% — акцент3 3 2 3" xfId="5593"/>
    <cellStyle name="20% - Акцент3 3 2 3 2" xfId="6332"/>
    <cellStyle name="20% - Акцент3 3 2 4" xfId="3345"/>
    <cellStyle name="20% — акцент3 3 2 4" xfId="5650"/>
    <cellStyle name="20% - Акцент3 3 2 5" xfId="3477"/>
    <cellStyle name="20% — акцент3 3 2 5" xfId="7027"/>
    <cellStyle name="20% - Акцент3 3 2 6" xfId="5224"/>
    <cellStyle name="20% - Акцент3 3 2 7" xfId="5896"/>
    <cellStyle name="20% - Акцент3 3 3" xfId="805"/>
    <cellStyle name="20% — акцент3 3 3" xfId="1605"/>
    <cellStyle name="20% - Акцент3 3 3 2" xfId="2478"/>
    <cellStyle name="20% — акцент3 3 3 2" xfId="6489"/>
    <cellStyle name="20% - Акцент3 3 3 2 2" xfId="4553"/>
    <cellStyle name="20% - Акцент3 3 3 3" xfId="1642"/>
    <cellStyle name="20% - Акцент3 3 3 3 2" xfId="6526"/>
    <cellStyle name="20% - Акцент3 3 3 4" xfId="3716"/>
    <cellStyle name="20% - Акцент3 3 3 5" xfId="5351"/>
    <cellStyle name="20% - Акцент3 3 3 6" xfId="3343"/>
    <cellStyle name="20% - Акцент3 3 3 7" xfId="5974"/>
    <cellStyle name="20% - Акцент3 3 4" xfId="1025"/>
    <cellStyle name="20% — акцент3 3 4" xfId="3679"/>
    <cellStyle name="20% - Акцент3 3 4 2" xfId="2698"/>
    <cellStyle name="20% - Акцент3 3 4 2 2" xfId="4773"/>
    <cellStyle name="20% - Акцент3 3 4 3" xfId="1862"/>
    <cellStyle name="20% - Акцент3 3 4 3 2" xfId="6746"/>
    <cellStyle name="20% - Акцент3 3 4 4" xfId="3936"/>
    <cellStyle name="20% - Акцент3 3 4 5" xfId="5429"/>
    <cellStyle name="20% - Акцент3 3 4 6" xfId="5629"/>
    <cellStyle name="20% - Акцент3 3 4 7" xfId="6046"/>
    <cellStyle name="20% - Акцент3 3 5" xfId="2097"/>
    <cellStyle name="20% — акцент3 3 5" xfId="5325"/>
    <cellStyle name="20% - Акцент3 3 5 2" xfId="4172"/>
    <cellStyle name="20% - Акцент3 3 5 3" xfId="5577"/>
    <cellStyle name="20% - Акцент3 3 5 4" xfId="6966"/>
    <cellStyle name="20% - Акцент3 3 6" xfId="2944"/>
    <cellStyle name="20% — акцент3 3 6" xfId="5580"/>
    <cellStyle name="20% - Акцент3 3 6 2" xfId="5019"/>
    <cellStyle name="20% - Акцент3 3 6 3" xfId="7062"/>
    <cellStyle name="20% - Акцент3 3 7" xfId="1261"/>
    <cellStyle name="20% — акцент3 3 7" xfId="5951"/>
    <cellStyle name="20% - Акцент3 3 7 2" xfId="6145"/>
    <cellStyle name="20% - Акцент3 3 8" xfId="3151"/>
    <cellStyle name="20% - Акцент3 3 9" xfId="3587"/>
    <cellStyle name="20% - Акцент3 30" xfId="7181"/>
    <cellStyle name="20% - Акцент3 31" xfId="7182"/>
    <cellStyle name="20% - Акцент3 32" xfId="7183"/>
    <cellStyle name="20% - Акцент3 33" xfId="7184"/>
    <cellStyle name="20% - Акцент3 34" xfId="7185"/>
    <cellStyle name="20% - Акцент3 35" xfId="7186"/>
    <cellStyle name="20% - Акцент3 36" xfId="7187"/>
    <cellStyle name="20% - Акцент3 37" xfId="7188"/>
    <cellStyle name="20% - Акцент3 38" xfId="7189"/>
    <cellStyle name="20% - Акцент3 39" xfId="7190"/>
    <cellStyle name="20% - Акцент3 4" xfId="87"/>
    <cellStyle name="20% — акцент3 4" xfId="999"/>
    <cellStyle name="20% - Акцент3 4 10" xfId="5278"/>
    <cellStyle name="20% - Акцент3 4 11" xfId="5794"/>
    <cellStyle name="20% - Акцент3 4 2" xfId="281"/>
    <cellStyle name="20% — акцент3 4 2" xfId="2672"/>
    <cellStyle name="20% - Акцент3 4 2 2" xfId="2285"/>
    <cellStyle name="20% — акцент3 4 2 2" xfId="4747"/>
    <cellStyle name="20% - Акцент3 4 2 2 2" xfId="4360"/>
    <cellStyle name="20% - Акцент3 4 2 2 3" xfId="5543"/>
    <cellStyle name="20% - Акцент3 4 2 2 4" xfId="5390"/>
    <cellStyle name="20% - Акцент3 4 2 2 5" xfId="7003"/>
    <cellStyle name="20% - Акцент3 4 2 3" xfId="1449"/>
    <cellStyle name="20% — акцент3 4 2 3" xfId="5642"/>
    <cellStyle name="20% - Акцент3 4 2 3 2" xfId="6333"/>
    <cellStyle name="20% - Акцент3 4 2 4" xfId="3346"/>
    <cellStyle name="20% — акцент3 4 2 4" xfId="5612"/>
    <cellStyle name="20% - Акцент3 4 2 5" xfId="3476"/>
    <cellStyle name="20% — акцент3 4 2 5" xfId="7038"/>
    <cellStyle name="20% - Акцент3 4 2 6" xfId="5223"/>
    <cellStyle name="20% - Акцент3 4 2 7" xfId="5897"/>
    <cellStyle name="20% - Акцент3 4 3" xfId="818"/>
    <cellStyle name="20% — акцент3 4 3" xfId="1836"/>
    <cellStyle name="20% - Акцент3 4 3 2" xfId="2491"/>
    <cellStyle name="20% — акцент3 4 3 2" xfId="6720"/>
    <cellStyle name="20% - Акцент3 4 3 2 2" xfId="4566"/>
    <cellStyle name="20% - Акцент3 4 3 3" xfId="1655"/>
    <cellStyle name="20% - Акцент3 4 3 3 2" xfId="6539"/>
    <cellStyle name="20% - Акцент3 4 3 4" xfId="3729"/>
    <cellStyle name="20% - Акцент3 4 3 5" xfId="5364"/>
    <cellStyle name="20% - Акцент3 4 3 6" xfId="5671"/>
    <cellStyle name="20% - Акцент3 4 3 7" xfId="5986"/>
    <cellStyle name="20% - Акцент3 4 4" xfId="1038"/>
    <cellStyle name="20% — акцент3 4 4" xfId="3910"/>
    <cellStyle name="20% - Акцент3 4 4 2" xfId="2711"/>
    <cellStyle name="20% - Акцент3 4 4 2 2" xfId="4786"/>
    <cellStyle name="20% - Акцент3 4 4 3" xfId="1875"/>
    <cellStyle name="20% - Акцент3 4 4 3 2" xfId="6759"/>
    <cellStyle name="20% - Акцент3 4 4 4" xfId="3949"/>
    <cellStyle name="20% - Акцент3 4 4 5" xfId="5442"/>
    <cellStyle name="20% - Акцент3 4 4 6" xfId="5468"/>
    <cellStyle name="20% - Акцент3 4 4 7" xfId="6058"/>
    <cellStyle name="20% - Акцент3 4 5" xfId="2110"/>
    <cellStyle name="20% — акцент3 4 5" xfId="5414"/>
    <cellStyle name="20% - Акцент3 4 5 2" xfId="4185"/>
    <cellStyle name="20% - Акцент3 4 5 3" xfId="5532"/>
    <cellStyle name="20% - Акцент3 4 5 4" xfId="6978"/>
    <cellStyle name="20% - Акцент3 4 6" xfId="2957"/>
    <cellStyle name="20% — акцент3 4 6" xfId="5344"/>
    <cellStyle name="20% - Акцент3 4 6 2" xfId="5032"/>
    <cellStyle name="20% - Акцент3 4 6 3" xfId="7074"/>
    <cellStyle name="20% - Акцент3 4 7" xfId="1274"/>
    <cellStyle name="20% — акцент3 4 7" xfId="6034"/>
    <cellStyle name="20% - Акцент3 4 7 2" xfId="6158"/>
    <cellStyle name="20% - Акцент3 4 8" xfId="3164"/>
    <cellStyle name="20% - Акцент3 4 9" xfId="3571"/>
    <cellStyle name="20% - Акцент3 40" xfId="7191"/>
    <cellStyle name="20% - Акцент3 41" xfId="7192"/>
    <cellStyle name="20% - Акцент3 42" xfId="7193"/>
    <cellStyle name="20% - Акцент3 43" xfId="7194"/>
    <cellStyle name="20% - Акцент3 44" xfId="7195"/>
    <cellStyle name="20% - Акцент3 45" xfId="7196"/>
    <cellStyle name="20% - Акцент3 46" xfId="7197"/>
    <cellStyle name="20% - Акцент3 47" xfId="7198"/>
    <cellStyle name="20% - Акцент3 48" xfId="7199"/>
    <cellStyle name="20% - Акцент3 49" xfId="7200"/>
    <cellStyle name="20% - Акцент3 5" xfId="101"/>
    <cellStyle name="20% — акцент3 5" xfId="1221"/>
    <cellStyle name="20% - Акцент3 5 10" xfId="5274"/>
    <cellStyle name="20% - Акцент3 5 11" xfId="5806"/>
    <cellStyle name="20% - Акцент3 5 2" xfId="282"/>
    <cellStyle name="20% — акцент3 5 2" xfId="2057"/>
    <cellStyle name="20% - Акцент3 5 2 2" xfId="2286"/>
    <cellStyle name="20% — акцент3 5 2 2" xfId="6941"/>
    <cellStyle name="20% - Акцент3 5 2 2 2" xfId="4361"/>
    <cellStyle name="20% - Акцент3 5 2 3" xfId="1450"/>
    <cellStyle name="20% - Акцент3 5 2 3 2" xfId="6334"/>
    <cellStyle name="20% - Акцент3 5 2 4" xfId="3347"/>
    <cellStyle name="20% - Акцент3 5 2 5" xfId="3475"/>
    <cellStyle name="20% - Акцент3 5 2 6" xfId="3492"/>
    <cellStyle name="20% - Акцент3 5 2 7" xfId="5898"/>
    <cellStyle name="20% - Акцент3 5 3" xfId="831"/>
    <cellStyle name="20% — акцент3 5 3" xfId="4132"/>
    <cellStyle name="20% - Акцент3 5 3 2" xfId="2504"/>
    <cellStyle name="20% - Акцент3 5 3 2 2" xfId="4579"/>
    <cellStyle name="20% - Акцент3 5 3 3" xfId="1668"/>
    <cellStyle name="20% - Акцент3 5 3 3 2" xfId="6552"/>
    <cellStyle name="20% - Акцент3 5 3 4" xfId="3742"/>
    <cellStyle name="20% - Акцент3 5 3 5" xfId="5377"/>
    <cellStyle name="20% - Акцент3 5 3 6" xfId="5564"/>
    <cellStyle name="20% - Акцент3 5 3 7" xfId="5998"/>
    <cellStyle name="20% - Акцент3 5 4" xfId="1051"/>
    <cellStyle name="20% — акцент3 5 4" xfId="5483"/>
    <cellStyle name="20% - Акцент3 5 4 2" xfId="2724"/>
    <cellStyle name="20% - Акцент3 5 4 2 2" xfId="4799"/>
    <cellStyle name="20% - Акцент3 5 4 3" xfId="1888"/>
    <cellStyle name="20% - Акцент3 5 4 3 2" xfId="6772"/>
    <cellStyle name="20% - Акцент3 5 4 4" xfId="3962"/>
    <cellStyle name="20% - Акцент3 5 4 5" xfId="5729"/>
    <cellStyle name="20% - Акцент3 5 4 6" xfId="6070"/>
    <cellStyle name="20% - Акцент3 5 5" xfId="2123"/>
    <cellStyle name="20% — акцент3 5 5" xfId="5552"/>
    <cellStyle name="20% - Акцент3 5 5 2" xfId="4198"/>
    <cellStyle name="20% - Акцент3 5 5 3" xfId="6990"/>
    <cellStyle name="20% - Акцент3 5 6" xfId="2970"/>
    <cellStyle name="20% — акцент3 5 6" xfId="6106"/>
    <cellStyle name="20% - Акцент3 5 6 2" xfId="5045"/>
    <cellStyle name="20% - Акцент3 5 7" xfId="1287"/>
    <cellStyle name="20% - Акцент3 5 7 2" xfId="6171"/>
    <cellStyle name="20% - Акцент3 5 8" xfId="3177"/>
    <cellStyle name="20% - Акцент3 5 9" xfId="3557"/>
    <cellStyle name="20% - Акцент3 50" xfId="7201"/>
    <cellStyle name="20% - Акцент3 51" xfId="7202"/>
    <cellStyle name="20% - Акцент3 52" xfId="7203"/>
    <cellStyle name="20% - Акцент3 53" xfId="7204"/>
    <cellStyle name="20% - Акцент3 54" xfId="7205"/>
    <cellStyle name="20% - Акцент3 55" xfId="7206"/>
    <cellStyle name="20% - Акцент3 56" xfId="7207"/>
    <cellStyle name="20% - Акцент3 57" xfId="7208"/>
    <cellStyle name="20% - Акцент3 58" xfId="7209"/>
    <cellStyle name="20% - Акцент3 59" xfId="7210"/>
    <cellStyle name="20% - Акцент3 6" xfId="115"/>
    <cellStyle name="20% — акцент3 6" xfId="2071"/>
    <cellStyle name="20% - Акцент3 6 10" xfId="5712"/>
    <cellStyle name="20% - Акцент3 6 11" xfId="5818"/>
    <cellStyle name="20% - Акцент3 6 2" xfId="283"/>
    <cellStyle name="20% — акцент3 6 2" xfId="4146"/>
    <cellStyle name="20% - Акцент3 6 2 2" xfId="2287"/>
    <cellStyle name="20% - Акцент3 6 2 2 2" xfId="4362"/>
    <cellStyle name="20% - Акцент3 6 2 3" xfId="1451"/>
    <cellStyle name="20% - Акцент3 6 2 3 2" xfId="6335"/>
    <cellStyle name="20% - Акцент3 6 2 4" xfId="3348"/>
    <cellStyle name="20% - Акцент3 6 2 5" xfId="3474"/>
    <cellStyle name="20% - Акцент3 6 2 6" xfId="5733"/>
    <cellStyle name="20% - Акцент3 6 2 7" xfId="5899"/>
    <cellStyle name="20% - Акцент3 6 3" xfId="844"/>
    <cellStyle name="20% — акцент3 6 3" xfId="5495"/>
    <cellStyle name="20% - Акцент3 6 3 2" xfId="2517"/>
    <cellStyle name="20% - Акцент3 6 3 2 2" xfId="4592"/>
    <cellStyle name="20% - Акцент3 6 3 3" xfId="1681"/>
    <cellStyle name="20% - Акцент3 6 3 3 2" xfId="6565"/>
    <cellStyle name="20% - Акцент3 6 3 4" xfId="3755"/>
    <cellStyle name="20% - Акцент3 6 3 5" xfId="5458"/>
    <cellStyle name="20% - Акцент3 6 3 6" xfId="6010"/>
    <cellStyle name="20% - Акцент3 6 4" xfId="1064"/>
    <cellStyle name="20% — акцент3 6 4" xfId="5606"/>
    <cellStyle name="20% - Акцент3 6 4 2" xfId="2737"/>
    <cellStyle name="20% - Акцент3 6 4 2 2" xfId="4812"/>
    <cellStyle name="20% - Акцент3 6 4 3" xfId="1901"/>
    <cellStyle name="20% - Акцент3 6 4 3 2" xfId="6785"/>
    <cellStyle name="20% - Акцент3 6 4 4" xfId="3975"/>
    <cellStyle name="20% - Акцент3 6 4 5" xfId="6082"/>
    <cellStyle name="20% - Акцент3 6 5" xfId="2136"/>
    <cellStyle name="20% — акцент3 6 5" xfId="6954"/>
    <cellStyle name="20% - Акцент3 6 5 2" xfId="4211"/>
    <cellStyle name="20% - Акцент3 6 6" xfId="2983"/>
    <cellStyle name="20% - Акцент3 6 6 2" xfId="5058"/>
    <cellStyle name="20% - Акцент3 6 7" xfId="1300"/>
    <cellStyle name="20% - Акцент3 6 7 2" xfId="6184"/>
    <cellStyle name="20% - Акцент3 6 8" xfId="3190"/>
    <cellStyle name="20% - Акцент3 6 9" xfId="3544"/>
    <cellStyle name="20% - Акцент3 60" xfId="7211"/>
    <cellStyle name="20% - Акцент3 61" xfId="7212"/>
    <cellStyle name="20% - Акцент3 62" xfId="7213"/>
    <cellStyle name="20% - Акцент3 63" xfId="7214"/>
    <cellStyle name="20% - Акцент3 64" xfId="7215"/>
    <cellStyle name="20% - Акцент3 65" xfId="7216"/>
    <cellStyle name="20% - Акцент3 66" xfId="7618"/>
    <cellStyle name="20% - Акцент3 67" xfId="7616"/>
    <cellStyle name="20% - Акцент3 68" xfId="7642"/>
    <cellStyle name="20% - Акцент3 69" xfId="7644"/>
    <cellStyle name="20% - Акцент3 7" xfId="129"/>
    <cellStyle name="20% — акцент3 7" xfId="2918"/>
    <cellStyle name="20% - Акцент3 7 10" xfId="5312"/>
    <cellStyle name="20% - Акцент3 7 11" xfId="5830"/>
    <cellStyle name="20% - Акцент3 7 2" xfId="284"/>
    <cellStyle name="20% — акцент3 7 2" xfId="4993"/>
    <cellStyle name="20% - Акцент3 7 2 2" xfId="2288"/>
    <cellStyle name="20% - Акцент3 7 2 2 2" xfId="4363"/>
    <cellStyle name="20% - Акцент3 7 2 3" xfId="1452"/>
    <cellStyle name="20% - Акцент3 7 2 3 2" xfId="6336"/>
    <cellStyle name="20% - Акцент3 7 2 4" xfId="3349"/>
    <cellStyle name="20% - Акцент3 7 2 5" xfId="3473"/>
    <cellStyle name="20% - Акцент3 7 2 6" xfId="5526"/>
    <cellStyle name="20% - Акцент3 7 2 7" xfId="5900"/>
    <cellStyle name="20% - Акцент3 7 3" xfId="857"/>
    <cellStyle name="20% — акцент3 7 3" xfId="5699"/>
    <cellStyle name="20% - Акцент3 7 3 2" xfId="2530"/>
    <cellStyle name="20% - Акцент3 7 3 2 2" xfId="4605"/>
    <cellStyle name="20% - Акцент3 7 3 3" xfId="1694"/>
    <cellStyle name="20% - Акцент3 7 3 3 2" xfId="6578"/>
    <cellStyle name="20% - Акцент3 7 3 4" xfId="3768"/>
    <cellStyle name="20% - Акцент3 7 3 5" xfId="5660"/>
    <cellStyle name="20% - Акцент3 7 3 6" xfId="6022"/>
    <cellStyle name="20% - Акцент3 7 4" xfId="1077"/>
    <cellStyle name="20% — акцент3 7 4" xfId="5746"/>
    <cellStyle name="20% - Акцент3 7 4 2" xfId="2750"/>
    <cellStyle name="20% - Акцент3 7 4 2 2" xfId="4825"/>
    <cellStyle name="20% - Акцент3 7 4 3" xfId="1914"/>
    <cellStyle name="20% - Акцент3 7 4 3 2" xfId="6798"/>
    <cellStyle name="20% - Акцент3 7 4 4" xfId="3988"/>
    <cellStyle name="20% - Акцент3 7 4 5" xfId="6094"/>
    <cellStyle name="20% - Акцент3 7 5" xfId="2149"/>
    <cellStyle name="20% — акцент3 7 5" xfId="7050"/>
    <cellStyle name="20% - Акцент3 7 5 2" xfId="4224"/>
    <cellStyle name="20% - Акцент3 7 6" xfId="2996"/>
    <cellStyle name="20% - Акцент3 7 6 2" xfId="5071"/>
    <cellStyle name="20% - Акцент3 7 7" xfId="1313"/>
    <cellStyle name="20% - Акцент3 7 7 2" xfId="6197"/>
    <cellStyle name="20% - Акцент3 7 8" xfId="3203"/>
    <cellStyle name="20% - Акцент3 7 9" xfId="3532"/>
    <cellStyle name="20% - Акцент3 70" xfId="7633"/>
    <cellStyle name="20% - Акцент3 71" xfId="7641"/>
    <cellStyle name="20% - Акцент3 72" xfId="7648"/>
    <cellStyle name="20% - Акцент3 73" xfId="7660"/>
    <cellStyle name="20% - Акцент3 74" xfId="7710"/>
    <cellStyle name="20% - Акцент3 75" xfId="7727"/>
    <cellStyle name="20% - Акцент3 76" xfId="7725"/>
    <cellStyle name="20% - Акцент3 77" xfId="7741"/>
    <cellStyle name="20% - Акцент3 78" xfId="7722"/>
    <cellStyle name="20% - Акцент3 79" xfId="7729"/>
    <cellStyle name="20% - Акцент3 8" xfId="144"/>
    <cellStyle name="20% — акцент3 8" xfId="1235"/>
    <cellStyle name="20% - Акцент3 8 10" xfId="5257"/>
    <cellStyle name="20% - Акцент3 8 11" xfId="5842"/>
    <cellStyle name="20% - Акцент3 8 2" xfId="285"/>
    <cellStyle name="20% — акцент3 8 2" xfId="6119"/>
    <cellStyle name="20% - Акцент3 8 2 2" xfId="2289"/>
    <cellStyle name="20% - Акцент3 8 2 2 2" xfId="4364"/>
    <cellStyle name="20% - Акцент3 8 2 3" xfId="1453"/>
    <cellStyle name="20% - Акцент3 8 2 3 2" xfId="6337"/>
    <cellStyle name="20% - Акцент3 8 2 4" xfId="3350"/>
    <cellStyle name="20% - Акцент3 8 3" xfId="871"/>
    <cellStyle name="20% - Акцент3 8 3 2" xfId="2544"/>
    <cellStyle name="20% - Акцент3 8 3 2 2" xfId="4619"/>
    <cellStyle name="20% - Акцент3 8 3 3" xfId="1708"/>
    <cellStyle name="20% - Акцент3 8 3 3 2" xfId="6592"/>
    <cellStyle name="20% - Акцент3 8 3 4" xfId="3782"/>
    <cellStyle name="20% - Акцент3 8 4" xfId="1091"/>
    <cellStyle name="20% - Акцент3 8 4 2" xfId="2764"/>
    <cellStyle name="20% - Акцент3 8 4 2 2" xfId="4839"/>
    <cellStyle name="20% - Акцент3 8 4 3" xfId="1928"/>
    <cellStyle name="20% - Акцент3 8 4 3 2" xfId="6812"/>
    <cellStyle name="20% - Акцент3 8 4 4" xfId="4002"/>
    <cellStyle name="20% - Акцент3 8 5" xfId="2163"/>
    <cellStyle name="20% - Акцент3 8 5 2" xfId="4238"/>
    <cellStyle name="20% - Акцент3 8 6" xfId="3010"/>
    <cellStyle name="20% - Акцент3 8 6 2" xfId="5085"/>
    <cellStyle name="20% - Акцент3 8 7" xfId="1327"/>
    <cellStyle name="20% - Акцент3 8 7 2" xfId="6211"/>
    <cellStyle name="20% - Акцент3 8 8" xfId="3217"/>
    <cellStyle name="20% - Акцент3 8 9" xfId="3520"/>
    <cellStyle name="20% - Акцент3 80" xfId="7788"/>
    <cellStyle name="20% - Акцент3 81" xfId="7786"/>
    <cellStyle name="20% - Акцент3 82" xfId="7801"/>
    <cellStyle name="20% - Акцент3 83" xfId="7783"/>
    <cellStyle name="20% - Акцент3 84" xfId="7837"/>
    <cellStyle name="20% - Акцент3 85" xfId="7835"/>
    <cellStyle name="20% - Акцент3 86" xfId="7850"/>
    <cellStyle name="20% - Акцент3 87" xfId="7832"/>
    <cellStyle name="20% - Акцент3 88" xfId="7886"/>
    <cellStyle name="20% - Акцент3 89" xfId="7884"/>
    <cellStyle name="20% - Акцент3 9" xfId="156"/>
    <cellStyle name="20% — акцент3 9" xfId="3120"/>
    <cellStyle name="20% - Акцент3 9 10" xfId="5504"/>
    <cellStyle name="20% - Акцент3 9 11" xfId="5854"/>
    <cellStyle name="20% - Акцент3 9 2" xfId="286"/>
    <cellStyle name="20% - Акцент3 9 2 2" xfId="2290"/>
    <cellStyle name="20% - Акцент3 9 2 2 2" xfId="4365"/>
    <cellStyle name="20% - Акцент3 9 2 3" xfId="1454"/>
    <cellStyle name="20% - Акцент3 9 2 3 2" xfId="6338"/>
    <cellStyle name="20% - Акцент3 9 2 4" xfId="3351"/>
    <cellStyle name="20% - Акцент3 9 3" xfId="883"/>
    <cellStyle name="20% - Акцент3 9 3 2" xfId="2556"/>
    <cellStyle name="20% - Акцент3 9 3 2 2" xfId="4631"/>
    <cellStyle name="20% - Акцент3 9 3 3" xfId="1720"/>
    <cellStyle name="20% - Акцент3 9 3 3 2" xfId="6604"/>
    <cellStyle name="20% - Акцент3 9 3 4" xfId="3794"/>
    <cellStyle name="20% - Акцент3 9 4" xfId="1103"/>
    <cellStyle name="20% - Акцент3 9 4 2" xfId="2776"/>
    <cellStyle name="20% - Акцент3 9 4 2 2" xfId="4851"/>
    <cellStyle name="20% - Акцент3 9 4 3" xfId="1940"/>
    <cellStyle name="20% - Акцент3 9 4 3 2" xfId="6824"/>
    <cellStyle name="20% - Акцент3 9 4 4" xfId="4014"/>
    <cellStyle name="20% - Акцент3 9 5" xfId="2175"/>
    <cellStyle name="20% - Акцент3 9 5 2" xfId="4250"/>
    <cellStyle name="20% - Акцент3 9 6" xfId="3022"/>
    <cellStyle name="20% - Акцент3 9 6 2" xfId="5097"/>
    <cellStyle name="20% - Акцент3 9 7" xfId="1339"/>
    <cellStyle name="20% - Акцент3 9 7 2" xfId="6223"/>
    <cellStyle name="20% - Акцент3 9 8" xfId="3229"/>
    <cellStyle name="20% - Акцент3 9 9" xfId="3508"/>
    <cellStyle name="20% - Акцент3 90" xfId="7899"/>
    <cellStyle name="20% - Акцент3 91" xfId="7881"/>
    <cellStyle name="20% - Акцент3 92" xfId="7935"/>
    <cellStyle name="20% - Акцент3 93" xfId="7933"/>
    <cellStyle name="20% - Акцент3 94" xfId="7948"/>
    <cellStyle name="20% - Акцент3 95" xfId="7930"/>
    <cellStyle name="20% - Акцент3 96" xfId="7983"/>
    <cellStyle name="20% - Акцент3 97" xfId="7981"/>
    <cellStyle name="20% - Акцент3 98" xfId="7996"/>
    <cellStyle name="20% - Акцент3 99" xfId="8021"/>
    <cellStyle name="20% — акцент4" xfId="31" builtinId="42" customBuiltin="1"/>
    <cellStyle name="20% - Акцент4 10" xfId="171"/>
    <cellStyle name="20% — акцент4 10" xfId="3614"/>
    <cellStyle name="20% - Акцент4 10 10" xfId="5868"/>
    <cellStyle name="20% - Акцент4 10 2" xfId="287"/>
    <cellStyle name="20% - Акцент4 10 2 2" xfId="2291"/>
    <cellStyle name="20% - Акцент4 10 2 2 2" xfId="4366"/>
    <cellStyle name="20% - Акцент4 10 2 3" xfId="1455"/>
    <cellStyle name="20% - Акцент4 10 2 3 2" xfId="6339"/>
    <cellStyle name="20% - Акцент4 10 2 4" xfId="3352"/>
    <cellStyle name="20% - Акцент4 10 3" xfId="898"/>
    <cellStyle name="20% - Акцент4 10 3 2" xfId="2571"/>
    <cellStyle name="20% - Акцент4 10 3 2 2" xfId="4646"/>
    <cellStyle name="20% - Акцент4 10 3 3" xfId="1735"/>
    <cellStyle name="20% - Акцент4 10 3 3 2" xfId="6619"/>
    <cellStyle name="20% - Акцент4 10 3 4" xfId="3809"/>
    <cellStyle name="20% - Акцент4 10 4" xfId="1118"/>
    <cellStyle name="20% - Акцент4 10 4 2" xfId="2791"/>
    <cellStyle name="20% - Акцент4 10 4 2 2" xfId="4866"/>
    <cellStyle name="20% - Акцент4 10 4 3" xfId="1955"/>
    <cellStyle name="20% - Акцент4 10 4 3 2" xfId="6839"/>
    <cellStyle name="20% - Акцент4 10 4 4" xfId="4029"/>
    <cellStyle name="20% - Акцент4 10 5" xfId="2190"/>
    <cellStyle name="20% - Акцент4 10 5 2" xfId="4265"/>
    <cellStyle name="20% - Акцент4 10 6" xfId="3037"/>
    <cellStyle name="20% - Акцент4 10 6 2" xfId="5112"/>
    <cellStyle name="20% - Акцент4 10 7" xfId="1354"/>
    <cellStyle name="20% - Акцент4 10 7 2" xfId="6238"/>
    <cellStyle name="20% - Акцент4 10 8" xfId="3244"/>
    <cellStyle name="20% - Акцент4 10 9" xfId="5234"/>
    <cellStyle name="20% - Акцент4 100" xfId="8036"/>
    <cellStyle name="20% - Акцент4 101" xfId="8047"/>
    <cellStyle name="20% - Акцент4 102" xfId="8055"/>
    <cellStyle name="20% - Акцент4 103" xfId="8072"/>
    <cellStyle name="20% - Акцент4 104" xfId="8084"/>
    <cellStyle name="20% - Акцент4 105" xfId="8092"/>
    <cellStyle name="20% - Акцент4 106" xfId="8110"/>
    <cellStyle name="20% - Акцент4 107" xfId="8122"/>
    <cellStyle name="20% - Акцент4 108" xfId="8133"/>
    <cellStyle name="20% - Акцент4 109" xfId="8141"/>
    <cellStyle name="20% - Акцент4 11" xfId="184"/>
    <cellStyle name="20% — акцент4 11" xfId="5665"/>
    <cellStyle name="20% - Акцент4 11 2" xfId="288"/>
    <cellStyle name="20% - Акцент4 11 2 2" xfId="2292"/>
    <cellStyle name="20% - Акцент4 11 2 2 2" xfId="4367"/>
    <cellStyle name="20% - Акцент4 11 2 3" xfId="1456"/>
    <cellStyle name="20% - Акцент4 11 2 3 2" xfId="6340"/>
    <cellStyle name="20% - Акцент4 11 2 4" xfId="3353"/>
    <cellStyle name="20% - Акцент4 11 3" xfId="911"/>
    <cellStyle name="20% - Акцент4 11 3 2" xfId="2584"/>
    <cellStyle name="20% - Акцент4 11 3 2 2" xfId="4659"/>
    <cellStyle name="20% - Акцент4 11 3 3" xfId="1748"/>
    <cellStyle name="20% - Акцент4 11 3 3 2" xfId="6632"/>
    <cellStyle name="20% - Акцент4 11 3 4" xfId="3822"/>
    <cellStyle name="20% - Акцент4 11 4" xfId="1131"/>
    <cellStyle name="20% - Акцент4 11 4 2" xfId="2804"/>
    <cellStyle name="20% - Акцент4 11 4 2 2" xfId="4879"/>
    <cellStyle name="20% - Акцент4 11 4 3" xfId="1968"/>
    <cellStyle name="20% - Акцент4 11 4 3 2" xfId="6852"/>
    <cellStyle name="20% - Акцент4 11 4 4" xfId="4042"/>
    <cellStyle name="20% - Акцент4 11 5" xfId="2203"/>
    <cellStyle name="20% - Акцент4 11 5 2" xfId="4278"/>
    <cellStyle name="20% - Акцент4 11 6" xfId="3050"/>
    <cellStyle name="20% - Акцент4 11 6 2" xfId="5125"/>
    <cellStyle name="20% - Акцент4 11 7" xfId="1367"/>
    <cellStyle name="20% - Акцент4 11 7 2" xfId="6251"/>
    <cellStyle name="20% - Акцент4 11 8" xfId="3257"/>
    <cellStyle name="20% - Акцент4 11 9" xfId="5880"/>
    <cellStyle name="20% - Акцент4 110" xfId="8160"/>
    <cellStyle name="20% - Акцент4 111" xfId="8172"/>
    <cellStyle name="20% - Акцент4 112" xfId="8184"/>
    <cellStyle name="20% - Акцент4 113" xfId="8195"/>
    <cellStyle name="20% - Акцент4 114" xfId="8206"/>
    <cellStyle name="20% - Акцент4 115" xfId="8214"/>
    <cellStyle name="20% - Акцент4 116" xfId="8231"/>
    <cellStyle name="20% - Акцент4 117" xfId="8243"/>
    <cellStyle name="20% - Акцент4 118" xfId="8251"/>
    <cellStyle name="20% - Акцент4 119" xfId="8270"/>
    <cellStyle name="20% - Акцент4 12" xfId="197"/>
    <cellStyle name="20% — акцент4 12" xfId="5760"/>
    <cellStyle name="20% - Акцент4 12 2" xfId="289"/>
    <cellStyle name="20% - Акцент4 12 2 2" xfId="2293"/>
    <cellStyle name="20% - Акцент4 12 2 2 2" xfId="4368"/>
    <cellStyle name="20% - Акцент4 12 2 3" xfId="1457"/>
    <cellStyle name="20% - Акцент4 12 2 3 2" xfId="6341"/>
    <cellStyle name="20% - Акцент4 12 2 4" xfId="3354"/>
    <cellStyle name="20% - Акцент4 12 3" xfId="924"/>
    <cellStyle name="20% - Акцент4 12 3 2" xfId="2597"/>
    <cellStyle name="20% - Акцент4 12 3 2 2" xfId="4672"/>
    <cellStyle name="20% - Акцент4 12 3 3" xfId="1761"/>
    <cellStyle name="20% - Акцент4 12 3 3 2" xfId="6645"/>
    <cellStyle name="20% - Акцент4 12 3 4" xfId="3835"/>
    <cellStyle name="20% - Акцент4 12 4" xfId="1144"/>
    <cellStyle name="20% - Акцент4 12 4 2" xfId="2817"/>
    <cellStyle name="20% - Акцент4 12 4 2 2" xfId="4892"/>
    <cellStyle name="20% - Акцент4 12 4 3" xfId="1981"/>
    <cellStyle name="20% - Акцент4 12 4 3 2" xfId="6865"/>
    <cellStyle name="20% - Акцент4 12 4 4" xfId="4055"/>
    <cellStyle name="20% - Акцент4 12 5" xfId="2216"/>
    <cellStyle name="20% - Акцент4 12 5 2" xfId="4291"/>
    <cellStyle name="20% - Акцент4 12 6" xfId="3063"/>
    <cellStyle name="20% - Акцент4 12 6 2" xfId="5138"/>
    <cellStyle name="20% - Акцент4 12 7" xfId="1380"/>
    <cellStyle name="20% - Акцент4 12 7 2" xfId="6264"/>
    <cellStyle name="20% - Акцент4 12 8" xfId="3270"/>
    <cellStyle name="20% - Акцент4 120" xfId="8282"/>
    <cellStyle name="20% - Акцент4 121" xfId="8293"/>
    <cellStyle name="20% - Акцент4 122" xfId="8305"/>
    <cellStyle name="20% - Акцент4 123" xfId="8316"/>
    <cellStyle name="20% - Акцент4 124" xfId="8324"/>
    <cellStyle name="20% - Акцент4 125" xfId="8341"/>
    <cellStyle name="20% - Акцент4 126" xfId="8353"/>
    <cellStyle name="20% - Акцент4 127" xfId="8361"/>
    <cellStyle name="20% - Акцент4 128" xfId="8378"/>
    <cellStyle name="20% - Акцент4 129" xfId="8390"/>
    <cellStyle name="20% - Акцент4 13" xfId="210"/>
    <cellStyle name="20% - Акцент4 13 2" xfId="937"/>
    <cellStyle name="20% - Акцент4 13 2 2" xfId="2610"/>
    <cellStyle name="20% - Акцент4 13 2 2 2" xfId="4685"/>
    <cellStyle name="20% - Акцент4 13 2 3" xfId="1774"/>
    <cellStyle name="20% - Акцент4 13 2 3 2" xfId="6658"/>
    <cellStyle name="20% - Акцент4 13 2 4" xfId="3848"/>
    <cellStyle name="20% - Акцент4 13 3" xfId="1157"/>
    <cellStyle name="20% - Акцент4 13 3 2" xfId="2830"/>
    <cellStyle name="20% - Акцент4 13 3 2 2" xfId="4905"/>
    <cellStyle name="20% - Акцент4 13 3 3" xfId="1994"/>
    <cellStyle name="20% - Акцент4 13 3 3 2" xfId="6878"/>
    <cellStyle name="20% - Акцент4 13 3 4" xfId="4068"/>
    <cellStyle name="20% - Акцент4 13 4" xfId="2229"/>
    <cellStyle name="20% - Акцент4 13 4 2" xfId="4304"/>
    <cellStyle name="20% - Акцент4 13 5" xfId="3076"/>
    <cellStyle name="20% - Акцент4 13 5 2" xfId="5151"/>
    <cellStyle name="20% - Акцент4 13 6" xfId="1393"/>
    <cellStyle name="20% - Акцент4 13 6 2" xfId="6277"/>
    <cellStyle name="20% - Акцент4 13 7" xfId="3283"/>
    <cellStyle name="20% - Акцент4 130" xfId="8398"/>
    <cellStyle name="20% - Акцент4 131" xfId="8415"/>
    <cellStyle name="20% - Акцент4 132" xfId="8427"/>
    <cellStyle name="20% - Акцент4 133" xfId="8435"/>
    <cellStyle name="20% - Акцент4 134" xfId="8452"/>
    <cellStyle name="20% - Акцент4 135" xfId="8464"/>
    <cellStyle name="20% - Акцент4 136" xfId="8472"/>
    <cellStyle name="20% - Акцент4 137" xfId="8490"/>
    <cellStyle name="20% - Акцент4 138" xfId="8501"/>
    <cellStyle name="20% - Акцент4 139" xfId="8512"/>
    <cellStyle name="20% - Акцент4 14" xfId="223"/>
    <cellStyle name="20% - Акцент4 14 2" xfId="950"/>
    <cellStyle name="20% - Акцент4 14 2 2" xfId="2623"/>
    <cellStyle name="20% - Акцент4 14 2 2 2" xfId="4698"/>
    <cellStyle name="20% - Акцент4 14 2 3" xfId="1787"/>
    <cellStyle name="20% - Акцент4 14 2 3 2" xfId="6671"/>
    <cellStyle name="20% - Акцент4 14 2 4" xfId="3861"/>
    <cellStyle name="20% - Акцент4 14 3" xfId="1170"/>
    <cellStyle name="20% - Акцент4 14 3 2" xfId="2843"/>
    <cellStyle name="20% - Акцент4 14 3 2 2" xfId="4918"/>
    <cellStyle name="20% - Акцент4 14 3 3" xfId="2007"/>
    <cellStyle name="20% - Акцент4 14 3 3 2" xfId="6891"/>
    <cellStyle name="20% - Акцент4 14 3 4" xfId="4081"/>
    <cellStyle name="20% - Акцент4 14 4" xfId="2242"/>
    <cellStyle name="20% - Акцент4 14 4 2" xfId="4317"/>
    <cellStyle name="20% - Акцент4 14 5" xfId="3089"/>
    <cellStyle name="20% - Акцент4 14 5 2" xfId="5164"/>
    <cellStyle name="20% - Акцент4 14 6" xfId="1406"/>
    <cellStyle name="20% - Акцент4 14 6 2" xfId="6290"/>
    <cellStyle name="20% - Акцент4 14 7" xfId="3296"/>
    <cellStyle name="20% - Акцент4 140" xfId="8520"/>
    <cellStyle name="20% - Акцент4 141" xfId="8537"/>
    <cellStyle name="20% - Акцент4 142" xfId="8549"/>
    <cellStyle name="20% - Акцент4 143" xfId="8557"/>
    <cellStyle name="20% - Акцент4 144" xfId="8574"/>
    <cellStyle name="20% - Акцент4 145" xfId="8586"/>
    <cellStyle name="20% - Акцент4 146" xfId="8594"/>
    <cellStyle name="20% - Акцент4 147" xfId="8611"/>
    <cellStyle name="20% - Акцент4 148" xfId="8623"/>
    <cellStyle name="20% - Акцент4 149" xfId="8631"/>
    <cellStyle name="20% - Акцент4 15" xfId="236"/>
    <cellStyle name="20% - Акцент4 15 2" xfId="963"/>
    <cellStyle name="20% - Акцент4 15 2 2" xfId="2636"/>
    <cellStyle name="20% - Акцент4 15 2 2 2" xfId="4711"/>
    <cellStyle name="20% - Акцент4 15 2 3" xfId="1800"/>
    <cellStyle name="20% - Акцент4 15 2 3 2" xfId="6684"/>
    <cellStyle name="20% - Акцент4 15 2 4" xfId="3874"/>
    <cellStyle name="20% - Акцент4 15 3" xfId="1185"/>
    <cellStyle name="20% - Акцент4 15 3 2" xfId="2858"/>
    <cellStyle name="20% - Акцент4 15 3 2 2" xfId="4933"/>
    <cellStyle name="20% - Акцент4 15 3 3" xfId="2022"/>
    <cellStyle name="20% - Акцент4 15 3 3 2" xfId="6906"/>
    <cellStyle name="20% - Акцент4 15 3 4" xfId="4096"/>
    <cellStyle name="20% - Акцент4 15 4" xfId="2255"/>
    <cellStyle name="20% - Акцент4 15 4 2" xfId="4330"/>
    <cellStyle name="20% - Акцент4 15 5" xfId="1419"/>
    <cellStyle name="20% - Акцент4 15 5 2" xfId="6303"/>
    <cellStyle name="20% - Акцент4 15 6" xfId="3309"/>
    <cellStyle name="20% - Акцент4 150" xfId="8648"/>
    <cellStyle name="20% - Акцент4 151" xfId="8660"/>
    <cellStyle name="20% - Акцент4 152" xfId="8668"/>
    <cellStyle name="20% - Акцент4 153" xfId="8685"/>
    <cellStyle name="20% - Акцент4 154" xfId="8697"/>
    <cellStyle name="20% - Акцент4 155" xfId="8705"/>
    <cellStyle name="20% - Акцент4 156" xfId="8723"/>
    <cellStyle name="20% - Акцент4 157" xfId="8735"/>
    <cellStyle name="20% - Акцент4 158" xfId="8747"/>
    <cellStyle name="20% - Акцент4 159" xfId="8759"/>
    <cellStyle name="20% - Акцент4 16" xfId="717"/>
    <cellStyle name="20% - Акцент4 16 2" xfId="976"/>
    <cellStyle name="20% - Акцент4 16 2 2" xfId="2649"/>
    <cellStyle name="20% - Акцент4 16 2 2 2" xfId="4724"/>
    <cellStyle name="20% - Акцент4 16 2 3" xfId="1813"/>
    <cellStyle name="20% - Акцент4 16 2 3 2" xfId="6697"/>
    <cellStyle name="20% - Акцент4 16 2 4" xfId="3887"/>
    <cellStyle name="20% - Акцент4 16 3" xfId="1186"/>
    <cellStyle name="20% - Акцент4 16 3 2" xfId="2859"/>
    <cellStyle name="20% - Акцент4 16 3 2 2" xfId="4934"/>
    <cellStyle name="20% - Акцент4 16 3 3" xfId="2023"/>
    <cellStyle name="20% - Акцент4 16 3 3 2" xfId="6907"/>
    <cellStyle name="20% - Акцент4 16 3 4" xfId="4097"/>
    <cellStyle name="20% - Акцент4 16 4" xfId="2390"/>
    <cellStyle name="20% - Акцент4 16 4 2" xfId="4465"/>
    <cellStyle name="20% - Акцент4 16 5" xfId="1554"/>
    <cellStyle name="20% - Акцент4 16 5 2" xfId="6438"/>
    <cellStyle name="20% - Акцент4 16 6" xfId="3628"/>
    <cellStyle name="20% - Акцент4 160" xfId="8771"/>
    <cellStyle name="20% - Акцент4 161" xfId="8783"/>
    <cellStyle name="20% - Акцент4 162" xfId="8794"/>
    <cellStyle name="20% - Акцент4 163" xfId="8805"/>
    <cellStyle name="20% - Акцент4 164" xfId="8813"/>
    <cellStyle name="20% - Акцент4 165" xfId="8830"/>
    <cellStyle name="20% - Акцент4 166" xfId="8842"/>
    <cellStyle name="20% - Акцент4 167" xfId="8850"/>
    <cellStyle name="20% - Акцент4 168" xfId="8867"/>
    <cellStyle name="20% - Акцент4 169" xfId="8879"/>
    <cellStyle name="20% - Акцент4 17" xfId="730"/>
    <cellStyle name="20% - Акцент4 17 2" xfId="1187"/>
    <cellStyle name="20% - Акцент4 17 2 2" xfId="2860"/>
    <cellStyle name="20% - Акцент4 17 2 2 2" xfId="4935"/>
    <cellStyle name="20% - Акцент4 17 2 3" xfId="2024"/>
    <cellStyle name="20% - Акцент4 17 2 3 2" xfId="6908"/>
    <cellStyle name="20% - Акцент4 17 2 4" xfId="4098"/>
    <cellStyle name="20% - Акцент4 17 3" xfId="2403"/>
    <cellStyle name="20% - Акцент4 17 3 2" xfId="4478"/>
    <cellStyle name="20% - Акцент4 17 4" xfId="1567"/>
    <cellStyle name="20% - Акцент4 17 4 2" xfId="6451"/>
    <cellStyle name="20% - Акцент4 17 5" xfId="3641"/>
    <cellStyle name="20% - Акцент4 170" xfId="8887"/>
    <cellStyle name="20% - Акцент4 171" xfId="8904"/>
    <cellStyle name="20% - Акцент4 172" xfId="8915"/>
    <cellStyle name="20% - Акцент4 173" xfId="8923"/>
    <cellStyle name="20% - Акцент4 174" xfId="8943"/>
    <cellStyle name="20% - Акцент4 175" xfId="8955"/>
    <cellStyle name="20% - Акцент4 176" xfId="8966"/>
    <cellStyle name="20% - Акцент4 177" xfId="8978"/>
    <cellStyle name="20% - Акцент4 178" xfId="8990"/>
    <cellStyle name="20% - Акцент4 179" xfId="9000"/>
    <cellStyle name="20% - Акцент4 18" xfId="743"/>
    <cellStyle name="20% - Акцент4 18 2" xfId="2416"/>
    <cellStyle name="20% - Акцент4 18 2 2" xfId="4491"/>
    <cellStyle name="20% - Акцент4 18 3" xfId="1580"/>
    <cellStyle name="20% - Акцент4 18 3 2" xfId="6464"/>
    <cellStyle name="20% - Акцент4 18 4" xfId="3654"/>
    <cellStyle name="20% - Акцент4 180" xfId="9014"/>
    <cellStyle name="20% - Акцент4 181" xfId="9025"/>
    <cellStyle name="20% - Акцент4 182" xfId="9033"/>
    <cellStyle name="20% - Акцент4 183" xfId="9052"/>
    <cellStyle name="20% - Акцент4 184" xfId="9064"/>
    <cellStyle name="20% - Акцент4 185" xfId="9076"/>
    <cellStyle name="20% - Акцент4 186" xfId="9087"/>
    <cellStyle name="20% - Акцент4 187" xfId="9098"/>
    <cellStyle name="20% - Акцент4 188" xfId="9106"/>
    <cellStyle name="20% - Акцент4 189" xfId="9124"/>
    <cellStyle name="20% - Акцент4 19" xfId="756"/>
    <cellStyle name="20% - Акцент4 19 2" xfId="2429"/>
    <cellStyle name="20% - Акцент4 19 2 2" xfId="4504"/>
    <cellStyle name="20% - Акцент4 19 3" xfId="1593"/>
    <cellStyle name="20% - Акцент4 19 3 2" xfId="6477"/>
    <cellStyle name="20% - Акцент4 19 4" xfId="3667"/>
    <cellStyle name="20% - Акцент4 190" xfId="9136"/>
    <cellStyle name="20% - Акцент4 191" xfId="9147"/>
    <cellStyle name="20% - Акцент4 192" xfId="9155"/>
    <cellStyle name="20% - Акцент4 193" xfId="9174"/>
    <cellStyle name="20% - Акцент4 194" xfId="9186"/>
    <cellStyle name="20% - Акцент4 195" xfId="9198"/>
    <cellStyle name="20% - Акцент4 196" xfId="9210"/>
    <cellStyle name="20% - Акцент4 197" xfId="9221"/>
    <cellStyle name="20% - Акцент4 198" xfId="9232"/>
    <cellStyle name="20% - Акцент4 199" xfId="9240"/>
    <cellStyle name="20% - Акцент4 2" xfId="61"/>
    <cellStyle name="20% — акцент4 2" xfId="777"/>
    <cellStyle name="20% - Акцент4 2 10" xfId="2086"/>
    <cellStyle name="20% - Акцент4 2 10 2" xfId="4161"/>
    <cellStyle name="20% - Акцент4 2 11" xfId="2933"/>
    <cellStyle name="20% - Акцент4 2 11 2" xfId="5008"/>
    <cellStyle name="20% - Акцент4 2 12" xfId="1250"/>
    <cellStyle name="20% - Акцент4 2 12 2" xfId="6134"/>
    <cellStyle name="20% - Акцент4 2 13" xfId="3140"/>
    <cellStyle name="20% - Акцент4 2 14" xfId="3599"/>
    <cellStyle name="20% - Акцент4 2 15" xfId="5293"/>
    <cellStyle name="20% - Акцент4 2 16" xfId="5772"/>
    <cellStyle name="20% - Акцент4 2 2" xfId="290"/>
    <cellStyle name="20% — акцент4 2 2" xfId="2450"/>
    <cellStyle name="20% — акцент4 2 2 2" xfId="4525"/>
    <cellStyle name="20% - Акцент4 2 3" xfId="291"/>
    <cellStyle name="20% — акцент4 2 3" xfId="1614"/>
    <cellStyle name="20% — акцент4 2 3 2" xfId="6498"/>
    <cellStyle name="20% - Акцент4 2 4" xfId="292"/>
    <cellStyle name="20% — акцент4 2 4" xfId="3688"/>
    <cellStyle name="20% - Акцент4 2 5" xfId="293"/>
    <cellStyle name="20% — акцент4 2 5" xfId="5334"/>
    <cellStyle name="20% - Акцент4 2 6" xfId="294"/>
    <cellStyle name="20% — акцент4 2 6" xfId="5310"/>
    <cellStyle name="20% - Акцент4 2 7" xfId="794"/>
    <cellStyle name="20% — акцент4 2 7" xfId="5960"/>
    <cellStyle name="20% - Акцент4 2 7 2" xfId="2467"/>
    <cellStyle name="20% - Акцент4 2 7 2 2" xfId="4542"/>
    <cellStyle name="20% - Акцент4 2 7 3" xfId="1631"/>
    <cellStyle name="20% - Акцент4 2 7 3 2" xfId="6515"/>
    <cellStyle name="20% - Акцент4 2 7 4" xfId="3705"/>
    <cellStyle name="20% - Акцент4 2 8" xfId="988"/>
    <cellStyle name="20% - Акцент4 2 8 2" xfId="2661"/>
    <cellStyle name="20% - Акцент4 2 8 2 2" xfId="4736"/>
    <cellStyle name="20% - Акцент4 2 8 3" xfId="1825"/>
    <cellStyle name="20% - Акцент4 2 8 3 2" xfId="6709"/>
    <cellStyle name="20% - Акцент4 2 8 4" xfId="3899"/>
    <cellStyle name="20% - Акцент4 2 9" xfId="1014"/>
    <cellStyle name="20% - Акцент4 2 9 2" xfId="2687"/>
    <cellStyle name="20% - Акцент4 2 9 2 2" xfId="4762"/>
    <cellStyle name="20% - Акцент4 2 9 3" xfId="1851"/>
    <cellStyle name="20% - Акцент4 2 9 3 2" xfId="6735"/>
    <cellStyle name="20% - Акцент4 2 9 4" xfId="3925"/>
    <cellStyle name="20% - Акцент4 20" xfId="2895"/>
    <cellStyle name="20% - Акцент4 20 2" xfId="4970"/>
    <cellStyle name="20% - Акцент4 21" xfId="2907"/>
    <cellStyle name="20% - Акцент4 21 2" xfId="4982"/>
    <cellStyle name="20% - Акцент4 22" xfId="3102"/>
    <cellStyle name="20% - Акцент4 22 2" xfId="5177"/>
    <cellStyle name="20% - Акцент4 23" xfId="7217"/>
    <cellStyle name="20% - Акцент4 24" xfId="7218"/>
    <cellStyle name="20% - Акцент4 25" xfId="7219"/>
    <cellStyle name="20% - Акцент4 26" xfId="7220"/>
    <cellStyle name="20% - Акцент4 27" xfId="7221"/>
    <cellStyle name="20% - Акцент4 28" xfId="7222"/>
    <cellStyle name="20% - Акцент4 29" xfId="7223"/>
    <cellStyle name="20% - Акцент4 3" xfId="75"/>
    <cellStyle name="20% — акцент4 3" xfId="763"/>
    <cellStyle name="20% - Акцент4 3 10" xfId="5611"/>
    <cellStyle name="20% - Акцент4 3 11" xfId="5784"/>
    <cellStyle name="20% - Акцент4 3 2" xfId="295"/>
    <cellStyle name="20% — акцент4 3 2" xfId="2436"/>
    <cellStyle name="20% - Акцент4 3 2 2" xfId="2294"/>
    <cellStyle name="20% — акцент4 3 2 2" xfId="4511"/>
    <cellStyle name="20% - Акцент4 3 2 2 2" xfId="4369"/>
    <cellStyle name="20% - Акцент4 3 2 2 3" xfId="5544"/>
    <cellStyle name="20% - Акцент4 3 2 2 4" xfId="5546"/>
    <cellStyle name="20% - Акцент4 3 2 2 5" xfId="7004"/>
    <cellStyle name="20% - Акцент4 3 2 3" xfId="1458"/>
    <cellStyle name="20% — акцент4 3 2 3" xfId="5588"/>
    <cellStyle name="20% - Акцент4 3 2 3 2" xfId="6342"/>
    <cellStyle name="20% - Акцент4 3 2 4" xfId="3360"/>
    <cellStyle name="20% — акцент4 3 2 4" xfId="5652"/>
    <cellStyle name="20% - Акцент4 3 2 5" xfId="3131"/>
    <cellStyle name="20% — акцент4 3 2 5" xfId="7023"/>
    <cellStyle name="20% - Акцент4 3 2 6" xfId="5222"/>
    <cellStyle name="20% - Акцент4 3 2 7" xfId="5901"/>
    <cellStyle name="20% - Акцент4 3 3" xfId="807"/>
    <cellStyle name="20% — акцент4 3 3" xfId="1600"/>
    <cellStyle name="20% - Акцент4 3 3 2" xfId="2480"/>
    <cellStyle name="20% — акцент4 3 3 2" xfId="6484"/>
    <cellStyle name="20% - Акцент4 3 3 2 2" xfId="4555"/>
    <cellStyle name="20% - Акцент4 3 3 3" xfId="1644"/>
    <cellStyle name="20% - Акцент4 3 3 3 2" xfId="6528"/>
    <cellStyle name="20% - Акцент4 3 3 4" xfId="3718"/>
    <cellStyle name="20% - Акцент4 3 3 5" xfId="5353"/>
    <cellStyle name="20% - Акцент4 3 3 6" xfId="5730"/>
    <cellStyle name="20% - Акцент4 3 3 7" xfId="5976"/>
    <cellStyle name="20% - Акцент4 3 4" xfId="1027"/>
    <cellStyle name="20% — акцент4 3 4" xfId="3674"/>
    <cellStyle name="20% - Акцент4 3 4 2" xfId="2700"/>
    <cellStyle name="20% - Акцент4 3 4 2 2" xfId="4775"/>
    <cellStyle name="20% - Акцент4 3 4 3" xfId="1864"/>
    <cellStyle name="20% - Акцент4 3 4 3 2" xfId="6748"/>
    <cellStyle name="20% - Акцент4 3 4 4" xfId="3938"/>
    <cellStyle name="20% - Акцент4 3 4 5" xfId="5431"/>
    <cellStyle name="20% - Акцент4 3 4 6" xfId="3489"/>
    <cellStyle name="20% - Акцент4 3 4 7" xfId="6048"/>
    <cellStyle name="20% - Акцент4 3 5" xfId="2099"/>
    <cellStyle name="20% — акцент4 3 5" xfId="5321"/>
    <cellStyle name="20% - Акцент4 3 5 2" xfId="4174"/>
    <cellStyle name="20% - Акцент4 3 5 3" xfId="5471"/>
    <cellStyle name="20% - Акцент4 3 5 4" xfId="6968"/>
    <cellStyle name="20% - Акцент4 3 6" xfId="2946"/>
    <cellStyle name="20% — акцент4 3 6" xfId="5503"/>
    <cellStyle name="20% - Акцент4 3 6 2" xfId="5021"/>
    <cellStyle name="20% - Акцент4 3 6 3" xfId="7064"/>
    <cellStyle name="20% - Акцент4 3 7" xfId="1263"/>
    <cellStyle name="20% — акцент4 3 7" xfId="5947"/>
    <cellStyle name="20% - Акцент4 3 7 2" xfId="6147"/>
    <cellStyle name="20% - Акцент4 3 8" xfId="3153"/>
    <cellStyle name="20% - Акцент4 3 9" xfId="3585"/>
    <cellStyle name="20% - Акцент4 30" xfId="7224"/>
    <cellStyle name="20% - Акцент4 31" xfId="7225"/>
    <cellStyle name="20% - Акцент4 32" xfId="7226"/>
    <cellStyle name="20% - Акцент4 33" xfId="7227"/>
    <cellStyle name="20% - Акцент4 34" xfId="7228"/>
    <cellStyle name="20% - Акцент4 35" xfId="7229"/>
    <cellStyle name="20% - Акцент4 36" xfId="7230"/>
    <cellStyle name="20% - Акцент4 37" xfId="7231"/>
    <cellStyle name="20% - Акцент4 38" xfId="7232"/>
    <cellStyle name="20% - Акцент4 39" xfId="7233"/>
    <cellStyle name="20% - Акцент4 4" xfId="89"/>
    <cellStyle name="20% — акцент4 4" xfId="1001"/>
    <cellStyle name="20% - Акцент4 4 10" xfId="5276"/>
    <cellStyle name="20% - Акцент4 4 11" xfId="5796"/>
    <cellStyle name="20% - Акцент4 4 2" xfId="296"/>
    <cellStyle name="20% — акцент4 4 2" xfId="2674"/>
    <cellStyle name="20% - Акцент4 4 2 2" xfId="2295"/>
    <cellStyle name="20% — акцент4 4 2 2" xfId="4749"/>
    <cellStyle name="20% - Акцент4 4 2 2 2" xfId="4370"/>
    <cellStyle name="20% - Акцент4 4 2 2 3" xfId="5545"/>
    <cellStyle name="20% - Акцент4 4 2 2 4" xfId="5722"/>
    <cellStyle name="20% - Акцент4 4 2 2 5" xfId="7005"/>
    <cellStyle name="20% - Акцент4 4 2 3" xfId="1459"/>
    <cellStyle name="20% — акцент4 4 2 3" xfId="5644"/>
    <cellStyle name="20% - Акцент4 4 2 3 2" xfId="6343"/>
    <cellStyle name="20% - Акцент4 4 2 4" xfId="3361"/>
    <cellStyle name="20% — акцент4 4 2 4" xfId="5713"/>
    <cellStyle name="20% - Акцент4 4 2 5" xfId="3470"/>
    <cellStyle name="20% — акцент4 4 2 5" xfId="7040"/>
    <cellStyle name="20% - Акцент4 4 2 6" xfId="5221"/>
    <cellStyle name="20% - Акцент4 4 2 7" xfId="5902"/>
    <cellStyle name="20% - Акцент4 4 3" xfId="820"/>
    <cellStyle name="20% — акцент4 4 3" xfId="1838"/>
    <cellStyle name="20% - Акцент4 4 3 2" xfId="2493"/>
    <cellStyle name="20% — акцент4 4 3 2" xfId="6722"/>
    <cellStyle name="20% - Акцент4 4 3 2 2" xfId="4568"/>
    <cellStyle name="20% - Акцент4 4 3 3" xfId="1657"/>
    <cellStyle name="20% - Акцент4 4 3 3 2" xfId="6541"/>
    <cellStyle name="20% - Акцент4 4 3 4" xfId="3731"/>
    <cellStyle name="20% - Акцент4 4 3 5" xfId="5366"/>
    <cellStyle name="20% - Акцент4 4 3 6" xfId="5620"/>
    <cellStyle name="20% - Акцент4 4 3 7" xfId="5988"/>
    <cellStyle name="20% - Акцент4 4 4" xfId="1040"/>
    <cellStyle name="20% — акцент4 4 4" xfId="3912"/>
    <cellStyle name="20% - Акцент4 4 4 2" xfId="2713"/>
    <cellStyle name="20% - Акцент4 4 4 2 2" xfId="4788"/>
    <cellStyle name="20% - Акцент4 4 4 3" xfId="1877"/>
    <cellStyle name="20% - Акцент4 4 4 3 2" xfId="6761"/>
    <cellStyle name="20% - Акцент4 4 4 4" xfId="3951"/>
    <cellStyle name="20% - Акцент4 4 4 5" xfId="5444"/>
    <cellStyle name="20% - Акцент4 4 4 6" xfId="5398"/>
    <cellStyle name="20% - Акцент4 4 4 7" xfId="6060"/>
    <cellStyle name="20% - Акцент4 4 5" xfId="2112"/>
    <cellStyle name="20% — акцент4 4 5" xfId="5416"/>
    <cellStyle name="20% - Акцент4 4 5 2" xfId="4187"/>
    <cellStyle name="20% - Акцент4 4 5 3" xfId="5470"/>
    <cellStyle name="20% - Акцент4 4 5 4" xfId="6980"/>
    <cellStyle name="20% - Акцент4 4 6" xfId="2959"/>
    <cellStyle name="20% — акцент4 4 6" xfId="3409"/>
    <cellStyle name="20% - Акцент4 4 6 2" xfId="5034"/>
    <cellStyle name="20% - Акцент4 4 6 3" xfId="7076"/>
    <cellStyle name="20% - Акцент4 4 7" xfId="1276"/>
    <cellStyle name="20% — акцент4 4 7" xfId="6036"/>
    <cellStyle name="20% - Акцент4 4 7 2" xfId="6160"/>
    <cellStyle name="20% - Акцент4 4 8" xfId="3166"/>
    <cellStyle name="20% - Акцент4 4 9" xfId="3569"/>
    <cellStyle name="20% - Акцент4 40" xfId="7234"/>
    <cellStyle name="20% - Акцент4 41" xfId="7235"/>
    <cellStyle name="20% - Акцент4 42" xfId="7236"/>
    <cellStyle name="20% - Акцент4 43" xfId="7237"/>
    <cellStyle name="20% - Акцент4 44" xfId="7238"/>
    <cellStyle name="20% - Акцент4 45" xfId="7239"/>
    <cellStyle name="20% - Акцент4 46" xfId="7240"/>
    <cellStyle name="20% - Акцент4 47" xfId="7241"/>
    <cellStyle name="20% - Акцент4 48" xfId="7242"/>
    <cellStyle name="20% - Акцент4 49" xfId="7243"/>
    <cellStyle name="20% - Акцент4 5" xfId="103"/>
    <cellStyle name="20% — акцент4 5" xfId="1223"/>
    <cellStyle name="20% - Акцент4 5 10" xfId="5272"/>
    <cellStyle name="20% - Акцент4 5 11" xfId="5808"/>
    <cellStyle name="20% - Акцент4 5 2" xfId="297"/>
    <cellStyle name="20% — акцент4 5 2" xfId="2059"/>
    <cellStyle name="20% - Акцент4 5 2 2" xfId="2296"/>
    <cellStyle name="20% — акцент4 5 2 2" xfId="6943"/>
    <cellStyle name="20% - Акцент4 5 2 2 2" xfId="4371"/>
    <cellStyle name="20% - Акцент4 5 2 3" xfId="1460"/>
    <cellStyle name="20% - Акцент4 5 2 3 2" xfId="6344"/>
    <cellStyle name="20% - Акцент4 5 2 4" xfId="3362"/>
    <cellStyle name="20% - Акцент4 5 2 5" xfId="3469"/>
    <cellStyle name="20% - Акцент4 5 2 6" xfId="3494"/>
    <cellStyle name="20% - Акцент4 5 2 7" xfId="5903"/>
    <cellStyle name="20% - Акцент4 5 3" xfId="833"/>
    <cellStyle name="20% — акцент4 5 3" xfId="4134"/>
    <cellStyle name="20% - Акцент4 5 3 2" xfId="2506"/>
    <cellStyle name="20% - Акцент4 5 3 2 2" xfId="4581"/>
    <cellStyle name="20% - Акцент4 5 3 3" xfId="1670"/>
    <cellStyle name="20% - Акцент4 5 3 3 2" xfId="6554"/>
    <cellStyle name="20% - Акцент4 5 3 4" xfId="3744"/>
    <cellStyle name="20% - Акцент4 5 3 5" xfId="5379"/>
    <cellStyle name="20% - Акцент4 5 3 6" xfId="5725"/>
    <cellStyle name="20% - Акцент4 5 3 7" xfId="6000"/>
    <cellStyle name="20% - Акцент4 5 4" xfId="1053"/>
    <cellStyle name="20% — акцент4 5 4" xfId="5485"/>
    <cellStyle name="20% - Акцент4 5 4 2" xfId="2726"/>
    <cellStyle name="20% - Акцент4 5 4 2 2" xfId="4801"/>
    <cellStyle name="20% - Акцент4 5 4 3" xfId="1890"/>
    <cellStyle name="20% - Акцент4 5 4 3 2" xfId="6774"/>
    <cellStyle name="20% - Акцент4 5 4 4" xfId="3964"/>
    <cellStyle name="20% - Акцент4 5 4 5" xfId="5673"/>
    <cellStyle name="20% - Акцент4 5 4 6" xfId="6072"/>
    <cellStyle name="20% - Акцент4 5 5" xfId="2125"/>
    <cellStyle name="20% — акцент4 5 5" xfId="5514"/>
    <cellStyle name="20% - Акцент4 5 5 2" xfId="4200"/>
    <cellStyle name="20% - Акцент4 5 5 3" xfId="6992"/>
    <cellStyle name="20% - Акцент4 5 6" xfId="2972"/>
    <cellStyle name="20% — акцент4 5 6" xfId="6108"/>
    <cellStyle name="20% - Акцент4 5 6 2" xfId="5047"/>
    <cellStyle name="20% - Акцент4 5 7" xfId="1289"/>
    <cellStyle name="20% - Акцент4 5 7 2" xfId="6173"/>
    <cellStyle name="20% - Акцент4 5 8" xfId="3179"/>
    <cellStyle name="20% - Акцент4 5 9" xfId="3555"/>
    <cellStyle name="20% - Акцент4 50" xfId="7244"/>
    <cellStyle name="20% - Акцент4 51" xfId="7245"/>
    <cellStyle name="20% - Акцент4 52" xfId="7246"/>
    <cellStyle name="20% - Акцент4 53" xfId="7247"/>
    <cellStyle name="20% - Акцент4 54" xfId="7248"/>
    <cellStyle name="20% - Акцент4 55" xfId="7249"/>
    <cellStyle name="20% - Акцент4 56" xfId="7250"/>
    <cellStyle name="20% - Акцент4 57" xfId="7251"/>
    <cellStyle name="20% - Акцент4 58" xfId="7252"/>
    <cellStyle name="20% - Акцент4 59" xfId="7253"/>
    <cellStyle name="20% - Акцент4 6" xfId="117"/>
    <cellStyle name="20% — акцент4 6" xfId="2073"/>
    <cellStyle name="20% - Акцент4 6 10" xfId="3576"/>
    <cellStyle name="20% - Акцент4 6 11" xfId="5820"/>
    <cellStyle name="20% - Акцент4 6 2" xfId="298"/>
    <cellStyle name="20% — акцент4 6 2" xfId="4148"/>
    <cellStyle name="20% - Акцент4 6 2 2" xfId="2297"/>
    <cellStyle name="20% - Акцент4 6 2 2 2" xfId="4372"/>
    <cellStyle name="20% - Акцент4 6 2 3" xfId="1461"/>
    <cellStyle name="20% - Акцент4 6 2 3 2" xfId="6345"/>
    <cellStyle name="20% - Акцент4 6 2 4" xfId="3363"/>
    <cellStyle name="20% - Акцент4 6 2 5" xfId="3468"/>
    <cellStyle name="20% - Акцент4 6 2 6" xfId="5524"/>
    <cellStyle name="20% - Акцент4 6 2 7" xfId="5904"/>
    <cellStyle name="20% - Акцент4 6 3" xfId="846"/>
    <cellStyle name="20% — акцент4 6 3" xfId="5497"/>
    <cellStyle name="20% - Акцент4 6 3 2" xfId="2519"/>
    <cellStyle name="20% - Акцент4 6 3 2 2" xfId="4594"/>
    <cellStyle name="20% - Акцент4 6 3 3" xfId="1683"/>
    <cellStyle name="20% - Акцент4 6 3 3 2" xfId="6567"/>
    <cellStyle name="20% - Акцент4 6 3 4" xfId="3757"/>
    <cellStyle name="20% - Акцент4 6 3 5" xfId="5388"/>
    <cellStyle name="20% - Акцент4 6 3 6" xfId="6012"/>
    <cellStyle name="20% - Акцент4 6 4" xfId="1066"/>
    <cellStyle name="20% — акцент4 6 4" xfId="5694"/>
    <cellStyle name="20% - Акцент4 6 4 2" xfId="2739"/>
    <cellStyle name="20% - Акцент4 6 4 2 2" xfId="4814"/>
    <cellStyle name="20% - Акцент4 6 4 3" xfId="1903"/>
    <cellStyle name="20% - Акцент4 6 4 3 2" xfId="6787"/>
    <cellStyle name="20% - Акцент4 6 4 4" xfId="3977"/>
    <cellStyle name="20% - Акцент4 6 4 5" xfId="6084"/>
    <cellStyle name="20% - Акцент4 6 5" xfId="2138"/>
    <cellStyle name="20% — акцент4 6 5" xfId="6956"/>
    <cellStyle name="20% - Акцент4 6 5 2" xfId="4213"/>
    <cellStyle name="20% - Акцент4 6 6" xfId="2985"/>
    <cellStyle name="20% - Акцент4 6 6 2" xfId="5060"/>
    <cellStyle name="20% - Акцент4 6 7" xfId="1302"/>
    <cellStyle name="20% - Акцент4 6 7 2" xfId="6186"/>
    <cellStyle name="20% - Акцент4 6 8" xfId="3192"/>
    <cellStyle name="20% - Акцент4 6 9" xfId="3542"/>
    <cellStyle name="20% - Акцент4 60" xfId="7254"/>
    <cellStyle name="20% - Акцент4 61" xfId="7255"/>
    <cellStyle name="20% - Акцент4 62" xfId="7256"/>
    <cellStyle name="20% - Акцент4 63" xfId="7257"/>
    <cellStyle name="20% - Акцент4 64" xfId="7258"/>
    <cellStyle name="20% - Акцент4 65" xfId="7259"/>
    <cellStyle name="20% - Акцент4 66" xfId="7621"/>
    <cellStyle name="20% - Акцент4 67" xfId="7631"/>
    <cellStyle name="20% - Акцент4 68" xfId="7646"/>
    <cellStyle name="20% - Акцент4 69" xfId="7658"/>
    <cellStyle name="20% - Акцент4 7" xfId="131"/>
    <cellStyle name="20% — акцент4 7" xfId="2920"/>
    <cellStyle name="20% - Акцент4 7 10" xfId="5308"/>
    <cellStyle name="20% - Акцент4 7 11" xfId="5832"/>
    <cellStyle name="20% - Акцент4 7 2" xfId="299"/>
    <cellStyle name="20% — акцент4 7 2" xfId="4995"/>
    <cellStyle name="20% - Акцент4 7 2 2" xfId="2298"/>
    <cellStyle name="20% - Акцент4 7 2 2 2" xfId="4373"/>
    <cellStyle name="20% - Акцент4 7 2 3" xfId="1462"/>
    <cellStyle name="20% - Акцент4 7 2 3 2" xfId="6346"/>
    <cellStyle name="20% - Акцент4 7 2 4" xfId="3364"/>
    <cellStyle name="20% - Акцент4 7 2 5" xfId="3467"/>
    <cellStyle name="20% - Акцент4 7 2 6" xfId="5675"/>
    <cellStyle name="20% - Акцент4 7 2 7" xfId="5905"/>
    <cellStyle name="20% - Акцент4 7 3" xfId="859"/>
    <cellStyle name="20% — акцент4 7 3" xfId="5701"/>
    <cellStyle name="20% - Акцент4 7 3 2" xfId="2532"/>
    <cellStyle name="20% - Акцент4 7 3 2 2" xfId="4607"/>
    <cellStyle name="20% - Акцент4 7 3 3" xfId="1696"/>
    <cellStyle name="20% - Акцент4 7 3 3 2" xfId="6580"/>
    <cellStyle name="20% - Акцент4 7 3 4" xfId="3770"/>
    <cellStyle name="20% - Акцент4 7 3 5" xfId="5613"/>
    <cellStyle name="20% - Акцент4 7 3 6" xfId="6024"/>
    <cellStyle name="20% - Акцент4 7 4" xfId="1079"/>
    <cellStyle name="20% — акцент4 7 4" xfId="5748"/>
    <cellStyle name="20% - Акцент4 7 4 2" xfId="2752"/>
    <cellStyle name="20% - Акцент4 7 4 2 2" xfId="4827"/>
    <cellStyle name="20% - Акцент4 7 4 3" xfId="1916"/>
    <cellStyle name="20% - Акцент4 7 4 3 2" xfId="6800"/>
    <cellStyle name="20% - Акцент4 7 4 4" xfId="3990"/>
    <cellStyle name="20% - Акцент4 7 4 5" xfId="6096"/>
    <cellStyle name="20% - Акцент4 7 5" xfId="2151"/>
    <cellStyle name="20% — акцент4 7 5" xfId="7052"/>
    <cellStyle name="20% - Акцент4 7 5 2" xfId="4226"/>
    <cellStyle name="20% - Акцент4 7 6" xfId="2998"/>
    <cellStyle name="20% - Акцент4 7 6 2" xfId="5073"/>
    <cellStyle name="20% - Акцент4 7 7" xfId="1315"/>
    <cellStyle name="20% - Акцент4 7 7 2" xfId="6199"/>
    <cellStyle name="20% - Акцент4 7 8" xfId="3205"/>
    <cellStyle name="20% - Акцент4 7 9" xfId="3530"/>
    <cellStyle name="20% - Акцент4 70" xfId="7670"/>
    <cellStyle name="20% - Акцент4 71" xfId="7682"/>
    <cellStyle name="20% - Акцент4 72" xfId="7693"/>
    <cellStyle name="20% - Акцент4 73" xfId="7703"/>
    <cellStyle name="20% - Акцент4 74" xfId="7712"/>
    <cellStyle name="20% - Акцент4 75" xfId="7731"/>
    <cellStyle name="20% - Акцент4 76" xfId="7743"/>
    <cellStyle name="20% - Акцент4 77" xfId="7754"/>
    <cellStyle name="20% - Акцент4 78" xfId="7765"/>
    <cellStyle name="20% - Акцент4 79" xfId="7773"/>
    <cellStyle name="20% - Акцент4 8" xfId="146"/>
    <cellStyle name="20% — акцент4 8" xfId="1237"/>
    <cellStyle name="20% - Акцент4 8 10" xfId="5255"/>
    <cellStyle name="20% - Акцент4 8 11" xfId="5844"/>
    <cellStyle name="20% - Акцент4 8 2" xfId="300"/>
    <cellStyle name="20% — акцент4 8 2" xfId="6121"/>
    <cellStyle name="20% - Акцент4 8 2 2" xfId="2299"/>
    <cellStyle name="20% - Акцент4 8 2 2 2" xfId="4374"/>
    <cellStyle name="20% - Акцент4 8 2 3" xfId="1463"/>
    <cellStyle name="20% - Акцент4 8 2 3 2" xfId="6347"/>
    <cellStyle name="20% - Акцент4 8 2 4" xfId="3365"/>
    <cellStyle name="20% - Акцент4 8 3" xfId="873"/>
    <cellStyle name="20% - Акцент4 8 3 2" xfId="2546"/>
    <cellStyle name="20% - Акцент4 8 3 2 2" xfId="4621"/>
    <cellStyle name="20% - Акцент4 8 3 3" xfId="1710"/>
    <cellStyle name="20% - Акцент4 8 3 3 2" xfId="6594"/>
    <cellStyle name="20% - Акцент4 8 3 4" xfId="3784"/>
    <cellStyle name="20% - Акцент4 8 4" xfId="1093"/>
    <cellStyle name="20% - Акцент4 8 4 2" xfId="2766"/>
    <cellStyle name="20% - Акцент4 8 4 2 2" xfId="4841"/>
    <cellStyle name="20% - Акцент4 8 4 3" xfId="1930"/>
    <cellStyle name="20% - Акцент4 8 4 3 2" xfId="6814"/>
    <cellStyle name="20% - Акцент4 8 4 4" xfId="4004"/>
    <cellStyle name="20% - Акцент4 8 5" xfId="2165"/>
    <cellStyle name="20% - Акцент4 8 5 2" xfId="4240"/>
    <cellStyle name="20% - Акцент4 8 6" xfId="3012"/>
    <cellStyle name="20% - Акцент4 8 6 2" xfId="5087"/>
    <cellStyle name="20% - Акцент4 8 7" xfId="1329"/>
    <cellStyle name="20% - Акцент4 8 7 2" xfId="6213"/>
    <cellStyle name="20% - Акцент4 8 8" xfId="3219"/>
    <cellStyle name="20% - Акцент4 8 9" xfId="3518"/>
    <cellStyle name="20% - Акцент4 80" xfId="7791"/>
    <cellStyle name="20% - Акцент4 81" xfId="7803"/>
    <cellStyle name="20% - Акцент4 82" xfId="7814"/>
    <cellStyle name="20% - Акцент4 83" xfId="7822"/>
    <cellStyle name="20% - Акцент4 84" xfId="7840"/>
    <cellStyle name="20% - Акцент4 85" xfId="7852"/>
    <cellStyle name="20% - Акцент4 86" xfId="7863"/>
    <cellStyle name="20% - Акцент4 87" xfId="7871"/>
    <cellStyle name="20% - Акцент4 88" xfId="7889"/>
    <cellStyle name="20% - Акцент4 89" xfId="7901"/>
    <cellStyle name="20% - Акцент4 9" xfId="158"/>
    <cellStyle name="20% — акцент4 9" xfId="3122"/>
    <cellStyle name="20% - Акцент4 9 10" xfId="5246"/>
    <cellStyle name="20% - Акцент4 9 11" xfId="5856"/>
    <cellStyle name="20% - Акцент4 9 2" xfId="301"/>
    <cellStyle name="20% - Акцент4 9 2 2" xfId="2300"/>
    <cellStyle name="20% - Акцент4 9 2 2 2" xfId="4375"/>
    <cellStyle name="20% - Акцент4 9 2 3" xfId="1464"/>
    <cellStyle name="20% - Акцент4 9 2 3 2" xfId="6348"/>
    <cellStyle name="20% - Акцент4 9 2 4" xfId="3366"/>
    <cellStyle name="20% - Акцент4 9 3" xfId="885"/>
    <cellStyle name="20% - Акцент4 9 3 2" xfId="2558"/>
    <cellStyle name="20% - Акцент4 9 3 2 2" xfId="4633"/>
    <cellStyle name="20% - Акцент4 9 3 3" xfId="1722"/>
    <cellStyle name="20% - Акцент4 9 3 3 2" xfId="6606"/>
    <cellStyle name="20% - Акцент4 9 3 4" xfId="3796"/>
    <cellStyle name="20% - Акцент4 9 4" xfId="1105"/>
    <cellStyle name="20% - Акцент4 9 4 2" xfId="2778"/>
    <cellStyle name="20% - Акцент4 9 4 2 2" xfId="4853"/>
    <cellStyle name="20% - Акцент4 9 4 3" xfId="1942"/>
    <cellStyle name="20% - Акцент4 9 4 3 2" xfId="6826"/>
    <cellStyle name="20% - Акцент4 9 4 4" xfId="4016"/>
    <cellStyle name="20% - Акцент4 9 5" xfId="2177"/>
    <cellStyle name="20% - Акцент4 9 5 2" xfId="4252"/>
    <cellStyle name="20% - Акцент4 9 6" xfId="3024"/>
    <cellStyle name="20% - Акцент4 9 6 2" xfId="5099"/>
    <cellStyle name="20% - Акцент4 9 7" xfId="1341"/>
    <cellStyle name="20% - Акцент4 9 7 2" xfId="6225"/>
    <cellStyle name="20% - Акцент4 9 8" xfId="3231"/>
    <cellStyle name="20% - Акцент4 9 9" xfId="3506"/>
    <cellStyle name="20% - Акцент4 90" xfId="7912"/>
    <cellStyle name="20% - Акцент4 91" xfId="7920"/>
    <cellStyle name="20% - Акцент4 92" xfId="7938"/>
    <cellStyle name="20% - Акцент4 93" xfId="7950"/>
    <cellStyle name="20% - Акцент4 94" xfId="7961"/>
    <cellStyle name="20% - Акцент4 95" xfId="7969"/>
    <cellStyle name="20% - Акцент4 96" xfId="7986"/>
    <cellStyle name="20% - Акцент4 97" xfId="7998"/>
    <cellStyle name="20% - Акцент4 98" xfId="8006"/>
    <cellStyle name="20% - Акцент4 99" xfId="8024"/>
    <cellStyle name="20% — акцент5" xfId="35" builtinId="46" customBuiltin="1"/>
    <cellStyle name="20% - Акцент5 10" xfId="173"/>
    <cellStyle name="20% — акцент5 10" xfId="3612"/>
    <cellStyle name="20% - Акцент5 10 10" xfId="5870"/>
    <cellStyle name="20% - Акцент5 10 2" xfId="302"/>
    <cellStyle name="20% - Акцент5 10 2 2" xfId="2301"/>
    <cellStyle name="20% - Акцент5 10 2 2 2" xfId="4376"/>
    <cellStyle name="20% - Акцент5 10 2 3" xfId="1465"/>
    <cellStyle name="20% - Акцент5 10 2 3 2" xfId="6349"/>
    <cellStyle name="20% - Акцент5 10 2 4" xfId="3367"/>
    <cellStyle name="20% - Акцент5 10 3" xfId="900"/>
    <cellStyle name="20% - Акцент5 10 3 2" xfId="2573"/>
    <cellStyle name="20% - Акцент5 10 3 2 2" xfId="4648"/>
    <cellStyle name="20% - Акцент5 10 3 3" xfId="1737"/>
    <cellStyle name="20% - Акцент5 10 3 3 2" xfId="6621"/>
    <cellStyle name="20% - Акцент5 10 3 4" xfId="3811"/>
    <cellStyle name="20% - Акцент5 10 4" xfId="1120"/>
    <cellStyle name="20% - Акцент5 10 4 2" xfId="2793"/>
    <cellStyle name="20% - Акцент5 10 4 2 2" xfId="4868"/>
    <cellStyle name="20% - Акцент5 10 4 3" xfId="1957"/>
    <cellStyle name="20% - Акцент5 10 4 3 2" xfId="6841"/>
    <cellStyle name="20% - Акцент5 10 4 4" xfId="4031"/>
    <cellStyle name="20% - Акцент5 10 5" xfId="2192"/>
    <cellStyle name="20% - Акцент5 10 5 2" xfId="4267"/>
    <cellStyle name="20% - Акцент5 10 6" xfId="3039"/>
    <cellStyle name="20% - Акцент5 10 6 2" xfId="5114"/>
    <cellStyle name="20% - Акцент5 10 7" xfId="1356"/>
    <cellStyle name="20% - Акцент5 10 7 2" xfId="6240"/>
    <cellStyle name="20% - Акцент5 10 8" xfId="3246"/>
    <cellStyle name="20% - Акцент5 10 9" xfId="5232"/>
    <cellStyle name="20% - Акцент5 100" xfId="8039"/>
    <cellStyle name="20% - Акцент5 101" xfId="8050"/>
    <cellStyle name="20% - Акцент5 102" xfId="8057"/>
    <cellStyle name="20% - Акцент5 103" xfId="8076"/>
    <cellStyle name="20% - Акцент5 104" xfId="8087"/>
    <cellStyle name="20% - Акцент5 105" xfId="8094"/>
    <cellStyle name="20% - Акцент5 106" xfId="8114"/>
    <cellStyle name="20% - Акцент5 107" xfId="8125"/>
    <cellStyle name="20% - Акцент5 108" xfId="8136"/>
    <cellStyle name="20% - Акцент5 109" xfId="8143"/>
    <cellStyle name="20% - Акцент5 11" xfId="186"/>
    <cellStyle name="20% — акцент5 11" xfId="5302"/>
    <cellStyle name="20% - Акцент5 11 2" xfId="303"/>
    <cellStyle name="20% - Акцент5 11 2 2" xfId="2302"/>
    <cellStyle name="20% - Акцент5 11 2 2 2" xfId="4377"/>
    <cellStyle name="20% - Акцент5 11 2 3" xfId="1466"/>
    <cellStyle name="20% - Акцент5 11 2 3 2" xfId="6350"/>
    <cellStyle name="20% - Акцент5 11 2 4" xfId="3368"/>
    <cellStyle name="20% - Акцент5 11 3" xfId="913"/>
    <cellStyle name="20% - Акцент5 11 3 2" xfId="2586"/>
    <cellStyle name="20% - Акцент5 11 3 2 2" xfId="4661"/>
    <cellStyle name="20% - Акцент5 11 3 3" xfId="1750"/>
    <cellStyle name="20% - Акцент5 11 3 3 2" xfId="6634"/>
    <cellStyle name="20% - Акцент5 11 3 4" xfId="3824"/>
    <cellStyle name="20% - Акцент5 11 4" xfId="1133"/>
    <cellStyle name="20% - Акцент5 11 4 2" xfId="2806"/>
    <cellStyle name="20% - Акцент5 11 4 2 2" xfId="4881"/>
    <cellStyle name="20% - Акцент5 11 4 3" xfId="1970"/>
    <cellStyle name="20% - Акцент5 11 4 3 2" xfId="6854"/>
    <cellStyle name="20% - Акцент5 11 4 4" xfId="4044"/>
    <cellStyle name="20% - Акцент5 11 5" xfId="2205"/>
    <cellStyle name="20% - Акцент5 11 5 2" xfId="4280"/>
    <cellStyle name="20% - Акцент5 11 6" xfId="3052"/>
    <cellStyle name="20% - Акцент5 11 6 2" xfId="5127"/>
    <cellStyle name="20% - Акцент5 11 7" xfId="1369"/>
    <cellStyle name="20% - Акцент5 11 7 2" xfId="6253"/>
    <cellStyle name="20% - Акцент5 11 8" xfId="3259"/>
    <cellStyle name="20% - Акцент5 11 9" xfId="5882"/>
    <cellStyle name="20% - Акцент5 110" xfId="8164"/>
    <cellStyle name="20% - Акцент5 111" xfId="8176"/>
    <cellStyle name="20% - Акцент5 112" xfId="8187"/>
    <cellStyle name="20% - Акцент5 113" xfId="8198"/>
    <cellStyle name="20% - Акцент5 114" xfId="8209"/>
    <cellStyle name="20% - Акцент5 115" xfId="8216"/>
    <cellStyle name="20% - Акцент5 116" xfId="8235"/>
    <cellStyle name="20% - Акцент5 117" xfId="8246"/>
    <cellStyle name="20% - Акцент5 118" xfId="8253"/>
    <cellStyle name="20% - Акцент5 119" xfId="8274"/>
    <cellStyle name="20% - Акцент5 12" xfId="199"/>
    <cellStyle name="20% — акцент5 12" xfId="5762"/>
    <cellStyle name="20% - Акцент5 12 2" xfId="304"/>
    <cellStyle name="20% - Акцент5 12 2 2" xfId="2303"/>
    <cellStyle name="20% - Акцент5 12 2 2 2" xfId="4378"/>
    <cellStyle name="20% - Акцент5 12 2 3" xfId="1467"/>
    <cellStyle name="20% - Акцент5 12 2 3 2" xfId="6351"/>
    <cellStyle name="20% - Акцент5 12 2 4" xfId="3369"/>
    <cellStyle name="20% - Акцент5 12 3" xfId="926"/>
    <cellStyle name="20% - Акцент5 12 3 2" xfId="2599"/>
    <cellStyle name="20% - Акцент5 12 3 2 2" xfId="4674"/>
    <cellStyle name="20% - Акцент5 12 3 3" xfId="1763"/>
    <cellStyle name="20% - Акцент5 12 3 3 2" xfId="6647"/>
    <cellStyle name="20% - Акцент5 12 3 4" xfId="3837"/>
    <cellStyle name="20% - Акцент5 12 4" xfId="1146"/>
    <cellStyle name="20% - Акцент5 12 4 2" xfId="2819"/>
    <cellStyle name="20% - Акцент5 12 4 2 2" xfId="4894"/>
    <cellStyle name="20% - Акцент5 12 4 3" xfId="1983"/>
    <cellStyle name="20% - Акцент5 12 4 3 2" xfId="6867"/>
    <cellStyle name="20% - Акцент5 12 4 4" xfId="4057"/>
    <cellStyle name="20% - Акцент5 12 5" xfId="2218"/>
    <cellStyle name="20% - Акцент5 12 5 2" xfId="4293"/>
    <cellStyle name="20% - Акцент5 12 6" xfId="3065"/>
    <cellStyle name="20% - Акцент5 12 6 2" xfId="5140"/>
    <cellStyle name="20% - Акцент5 12 7" xfId="1382"/>
    <cellStyle name="20% - Акцент5 12 7 2" xfId="6266"/>
    <cellStyle name="20% - Акцент5 12 8" xfId="3272"/>
    <cellStyle name="20% - Акцент5 120" xfId="8286"/>
    <cellStyle name="20% - Акцент5 121" xfId="8297"/>
    <cellStyle name="20% - Акцент5 122" xfId="8308"/>
    <cellStyle name="20% - Акцент5 123" xfId="8319"/>
    <cellStyle name="20% - Акцент5 124" xfId="8326"/>
    <cellStyle name="20% - Акцент5 125" xfId="8345"/>
    <cellStyle name="20% - Акцент5 126" xfId="8356"/>
    <cellStyle name="20% - Акцент5 127" xfId="8363"/>
    <cellStyle name="20% - Акцент5 128" xfId="8382"/>
    <cellStyle name="20% - Акцент5 129" xfId="8393"/>
    <cellStyle name="20% - Акцент5 13" xfId="212"/>
    <cellStyle name="20% - Акцент5 13 2" xfId="939"/>
    <cellStyle name="20% - Акцент5 13 2 2" xfId="2612"/>
    <cellStyle name="20% - Акцент5 13 2 2 2" xfId="4687"/>
    <cellStyle name="20% - Акцент5 13 2 3" xfId="1776"/>
    <cellStyle name="20% - Акцент5 13 2 3 2" xfId="6660"/>
    <cellStyle name="20% - Акцент5 13 2 4" xfId="3850"/>
    <cellStyle name="20% - Акцент5 13 3" xfId="1159"/>
    <cellStyle name="20% - Акцент5 13 3 2" xfId="2832"/>
    <cellStyle name="20% - Акцент5 13 3 2 2" xfId="4907"/>
    <cellStyle name="20% - Акцент5 13 3 3" xfId="1996"/>
    <cellStyle name="20% - Акцент5 13 3 3 2" xfId="6880"/>
    <cellStyle name="20% - Акцент5 13 3 4" xfId="4070"/>
    <cellStyle name="20% - Акцент5 13 4" xfId="2231"/>
    <cellStyle name="20% - Акцент5 13 4 2" xfId="4306"/>
    <cellStyle name="20% - Акцент5 13 5" xfId="3078"/>
    <cellStyle name="20% - Акцент5 13 5 2" xfId="5153"/>
    <cellStyle name="20% - Акцент5 13 6" xfId="1395"/>
    <cellStyle name="20% - Акцент5 13 6 2" xfId="6279"/>
    <cellStyle name="20% - Акцент5 13 7" xfId="3285"/>
    <cellStyle name="20% - Акцент5 130" xfId="8400"/>
    <cellStyle name="20% - Акцент5 131" xfId="8419"/>
    <cellStyle name="20% - Акцент5 132" xfId="8430"/>
    <cellStyle name="20% - Акцент5 133" xfId="8437"/>
    <cellStyle name="20% - Акцент5 134" xfId="8456"/>
    <cellStyle name="20% - Акцент5 135" xfId="8467"/>
    <cellStyle name="20% - Акцент5 136" xfId="8474"/>
    <cellStyle name="20% - Акцент5 137" xfId="8493"/>
    <cellStyle name="20% - Акцент5 138" xfId="8504"/>
    <cellStyle name="20% - Акцент5 139" xfId="8515"/>
    <cellStyle name="20% - Акцент5 14" xfId="225"/>
    <cellStyle name="20% - Акцент5 14 2" xfId="952"/>
    <cellStyle name="20% - Акцент5 14 2 2" xfId="2625"/>
    <cellStyle name="20% - Акцент5 14 2 2 2" xfId="4700"/>
    <cellStyle name="20% - Акцент5 14 2 3" xfId="1789"/>
    <cellStyle name="20% - Акцент5 14 2 3 2" xfId="6673"/>
    <cellStyle name="20% - Акцент5 14 2 4" xfId="3863"/>
    <cellStyle name="20% - Акцент5 14 3" xfId="1172"/>
    <cellStyle name="20% - Акцент5 14 3 2" xfId="2845"/>
    <cellStyle name="20% - Акцент5 14 3 2 2" xfId="4920"/>
    <cellStyle name="20% - Акцент5 14 3 3" xfId="2009"/>
    <cellStyle name="20% - Акцент5 14 3 3 2" xfId="6893"/>
    <cellStyle name="20% - Акцент5 14 3 4" xfId="4083"/>
    <cellStyle name="20% - Акцент5 14 4" xfId="2244"/>
    <cellStyle name="20% - Акцент5 14 4 2" xfId="4319"/>
    <cellStyle name="20% - Акцент5 14 5" xfId="3091"/>
    <cellStyle name="20% - Акцент5 14 5 2" xfId="5166"/>
    <cellStyle name="20% - Акцент5 14 6" xfId="1408"/>
    <cellStyle name="20% - Акцент5 14 6 2" xfId="6292"/>
    <cellStyle name="20% - Акцент5 14 7" xfId="3298"/>
    <cellStyle name="20% - Акцент5 140" xfId="8522"/>
    <cellStyle name="20% - Акцент5 141" xfId="8541"/>
    <cellStyle name="20% - Акцент5 142" xfId="8552"/>
    <cellStyle name="20% - Акцент5 143" xfId="8559"/>
    <cellStyle name="20% - Акцент5 144" xfId="8578"/>
    <cellStyle name="20% - Акцент5 145" xfId="8589"/>
    <cellStyle name="20% - Акцент5 146" xfId="8596"/>
    <cellStyle name="20% - Акцент5 147" xfId="8615"/>
    <cellStyle name="20% - Акцент5 148" xfId="8626"/>
    <cellStyle name="20% - Акцент5 149" xfId="8633"/>
    <cellStyle name="20% - Акцент5 15" xfId="238"/>
    <cellStyle name="20% - Акцент5 15 2" xfId="965"/>
    <cellStyle name="20% - Акцент5 15 2 2" xfId="2638"/>
    <cellStyle name="20% - Акцент5 15 2 2 2" xfId="4713"/>
    <cellStyle name="20% - Акцент5 15 2 3" xfId="1802"/>
    <cellStyle name="20% - Акцент5 15 2 3 2" xfId="6686"/>
    <cellStyle name="20% - Акцент5 15 2 4" xfId="3876"/>
    <cellStyle name="20% - Акцент5 15 3" xfId="1188"/>
    <cellStyle name="20% - Акцент5 15 3 2" xfId="2861"/>
    <cellStyle name="20% - Акцент5 15 3 2 2" xfId="4936"/>
    <cellStyle name="20% - Акцент5 15 3 3" xfId="2025"/>
    <cellStyle name="20% - Акцент5 15 3 3 2" xfId="6909"/>
    <cellStyle name="20% - Акцент5 15 3 4" xfId="4099"/>
    <cellStyle name="20% - Акцент5 15 4" xfId="2257"/>
    <cellStyle name="20% - Акцент5 15 4 2" xfId="4332"/>
    <cellStyle name="20% - Акцент5 15 5" xfId="1421"/>
    <cellStyle name="20% - Акцент5 15 5 2" xfId="6305"/>
    <cellStyle name="20% - Акцент5 15 6" xfId="3311"/>
    <cellStyle name="20% - Акцент5 150" xfId="8652"/>
    <cellStyle name="20% - Акцент5 151" xfId="8663"/>
    <cellStyle name="20% - Акцент5 152" xfId="8670"/>
    <cellStyle name="20% - Акцент5 153" xfId="8689"/>
    <cellStyle name="20% - Акцент5 154" xfId="8700"/>
    <cellStyle name="20% - Акцент5 155" xfId="8707"/>
    <cellStyle name="20% - Акцент5 156" xfId="8727"/>
    <cellStyle name="20% - Акцент5 157" xfId="8739"/>
    <cellStyle name="20% - Акцент5 158" xfId="8751"/>
    <cellStyle name="20% - Акцент5 159" xfId="8763"/>
    <cellStyle name="20% - Акцент5 16" xfId="719"/>
    <cellStyle name="20% - Акцент5 16 2" xfId="978"/>
    <cellStyle name="20% - Акцент5 16 2 2" xfId="2651"/>
    <cellStyle name="20% - Акцент5 16 2 2 2" xfId="4726"/>
    <cellStyle name="20% - Акцент5 16 2 3" xfId="1815"/>
    <cellStyle name="20% - Акцент5 16 2 3 2" xfId="6699"/>
    <cellStyle name="20% - Акцент5 16 2 4" xfId="3889"/>
    <cellStyle name="20% - Акцент5 16 3" xfId="1189"/>
    <cellStyle name="20% - Акцент5 16 3 2" xfId="2862"/>
    <cellStyle name="20% - Акцент5 16 3 2 2" xfId="4937"/>
    <cellStyle name="20% - Акцент5 16 3 3" xfId="2026"/>
    <cellStyle name="20% - Акцент5 16 3 3 2" xfId="6910"/>
    <cellStyle name="20% - Акцент5 16 3 4" xfId="4100"/>
    <cellStyle name="20% - Акцент5 16 4" xfId="2392"/>
    <cellStyle name="20% - Акцент5 16 4 2" xfId="4467"/>
    <cellStyle name="20% - Акцент5 16 5" xfId="1556"/>
    <cellStyle name="20% - Акцент5 16 5 2" xfId="6440"/>
    <cellStyle name="20% - Акцент5 16 6" xfId="3630"/>
    <cellStyle name="20% - Акцент5 160" xfId="8775"/>
    <cellStyle name="20% - Акцент5 161" xfId="8786"/>
    <cellStyle name="20% - Акцент5 162" xfId="8797"/>
    <cellStyle name="20% - Акцент5 163" xfId="8808"/>
    <cellStyle name="20% - Акцент5 164" xfId="8815"/>
    <cellStyle name="20% - Акцент5 165" xfId="8834"/>
    <cellStyle name="20% - Акцент5 166" xfId="8845"/>
    <cellStyle name="20% - Акцент5 167" xfId="8852"/>
    <cellStyle name="20% - Акцент5 168" xfId="8871"/>
    <cellStyle name="20% - Акцент5 169" xfId="8882"/>
    <cellStyle name="20% - Акцент5 17" xfId="732"/>
    <cellStyle name="20% - Акцент5 17 2" xfId="1190"/>
    <cellStyle name="20% - Акцент5 17 2 2" xfId="2863"/>
    <cellStyle name="20% - Акцент5 17 2 2 2" xfId="4938"/>
    <cellStyle name="20% - Акцент5 17 2 3" xfId="2027"/>
    <cellStyle name="20% - Акцент5 17 2 3 2" xfId="6911"/>
    <cellStyle name="20% - Акцент5 17 2 4" xfId="4101"/>
    <cellStyle name="20% - Акцент5 17 3" xfId="2405"/>
    <cellStyle name="20% - Акцент5 17 3 2" xfId="4480"/>
    <cellStyle name="20% - Акцент5 17 4" xfId="1569"/>
    <cellStyle name="20% - Акцент5 17 4 2" xfId="6453"/>
    <cellStyle name="20% - Акцент5 17 5" xfId="3643"/>
    <cellStyle name="20% - Акцент5 170" xfId="8889"/>
    <cellStyle name="20% - Акцент5 171" xfId="8907"/>
    <cellStyle name="20% - Акцент5 172" xfId="8918"/>
    <cellStyle name="20% - Акцент5 173" xfId="8925"/>
    <cellStyle name="20% - Акцент5 174" xfId="8947"/>
    <cellStyle name="20% - Акцент5 175" xfId="8959"/>
    <cellStyle name="20% - Акцент5 176" xfId="8970"/>
    <cellStyle name="20% - Акцент5 177" xfId="8982"/>
    <cellStyle name="20% - Акцент5 178" xfId="8993"/>
    <cellStyle name="20% - Акцент5 179" xfId="9003"/>
    <cellStyle name="20% - Акцент5 18" xfId="745"/>
    <cellStyle name="20% - Акцент5 18 2" xfId="2418"/>
    <cellStyle name="20% - Акцент5 18 2 2" xfId="4493"/>
    <cellStyle name="20% - Акцент5 18 3" xfId="1582"/>
    <cellStyle name="20% - Акцент5 18 3 2" xfId="6466"/>
    <cellStyle name="20% - Акцент5 18 4" xfId="3656"/>
    <cellStyle name="20% - Акцент5 180" xfId="9017"/>
    <cellStyle name="20% - Акцент5 181" xfId="9028"/>
    <cellStyle name="20% - Акцент5 182" xfId="9035"/>
    <cellStyle name="20% - Акцент5 183" xfId="9056"/>
    <cellStyle name="20% - Акцент5 184" xfId="9068"/>
    <cellStyle name="20% - Акцент5 185" xfId="9079"/>
    <cellStyle name="20% - Акцент5 186" xfId="9090"/>
    <cellStyle name="20% - Акцент5 187" xfId="9101"/>
    <cellStyle name="20% - Акцент5 188" xfId="9108"/>
    <cellStyle name="20% - Акцент5 189" xfId="9128"/>
    <cellStyle name="20% - Акцент5 19" xfId="758"/>
    <cellStyle name="20% - Акцент5 19 2" xfId="2431"/>
    <cellStyle name="20% - Акцент5 19 2 2" xfId="4506"/>
    <cellStyle name="20% - Акцент5 19 3" xfId="1595"/>
    <cellStyle name="20% - Акцент5 19 3 2" xfId="6479"/>
    <cellStyle name="20% - Акцент5 19 4" xfId="3669"/>
    <cellStyle name="20% - Акцент5 190" xfId="9139"/>
    <cellStyle name="20% - Акцент5 191" xfId="9150"/>
    <cellStyle name="20% - Акцент5 192" xfId="9157"/>
    <cellStyle name="20% - Акцент5 193" xfId="9178"/>
    <cellStyle name="20% - Акцент5 194" xfId="9190"/>
    <cellStyle name="20% - Акцент5 195" xfId="9202"/>
    <cellStyle name="20% - Акцент5 196" xfId="9213"/>
    <cellStyle name="20% - Акцент5 197" xfId="9224"/>
    <cellStyle name="20% - Акцент5 198" xfId="9235"/>
    <cellStyle name="20% - Акцент5 199" xfId="9242"/>
    <cellStyle name="20% - Акцент5 2" xfId="63"/>
    <cellStyle name="20% — акцент5 2" xfId="780"/>
    <cellStyle name="20% - Акцент5 2 10" xfId="2088"/>
    <cellStyle name="20% - Акцент5 2 10 2" xfId="4163"/>
    <cellStyle name="20% - Акцент5 2 11" xfId="2935"/>
    <cellStyle name="20% - Акцент5 2 11 2" xfId="5010"/>
    <cellStyle name="20% - Акцент5 2 12" xfId="1252"/>
    <cellStyle name="20% - Акцент5 2 12 2" xfId="6136"/>
    <cellStyle name="20% - Акцент5 2 13" xfId="3142"/>
    <cellStyle name="20% - Акцент5 2 14" xfId="3597"/>
    <cellStyle name="20% - Акцент5 2 15" xfId="5291"/>
    <cellStyle name="20% - Акцент5 2 16" xfId="5774"/>
    <cellStyle name="20% - Акцент5 2 2" xfId="305"/>
    <cellStyle name="20% — акцент5 2 2" xfId="2453"/>
    <cellStyle name="20% — акцент5 2 2 2" xfId="4528"/>
    <cellStyle name="20% - Акцент5 2 3" xfId="306"/>
    <cellStyle name="20% — акцент5 2 3" xfId="1617"/>
    <cellStyle name="20% — акцент5 2 3 2" xfId="6501"/>
    <cellStyle name="20% - Акцент5 2 4" xfId="307"/>
    <cellStyle name="20% — акцент5 2 4" xfId="3691"/>
    <cellStyle name="20% - Акцент5 2 5" xfId="308"/>
    <cellStyle name="20% — акцент5 2 5" xfId="5337"/>
    <cellStyle name="20% - Акцент5 2 6" xfId="309"/>
    <cellStyle name="20% — акцент5 2 6" xfId="5474"/>
    <cellStyle name="20% - Акцент5 2 7" xfId="796"/>
    <cellStyle name="20% — акцент5 2 7" xfId="5963"/>
    <cellStyle name="20% - Акцент5 2 7 2" xfId="2469"/>
    <cellStyle name="20% - Акцент5 2 7 2 2" xfId="4544"/>
    <cellStyle name="20% - Акцент5 2 7 3" xfId="1633"/>
    <cellStyle name="20% - Акцент5 2 7 3 2" xfId="6517"/>
    <cellStyle name="20% - Акцент5 2 7 4" xfId="3707"/>
    <cellStyle name="20% - Акцент5 2 8" xfId="990"/>
    <cellStyle name="20% - Акцент5 2 8 2" xfId="2663"/>
    <cellStyle name="20% - Акцент5 2 8 2 2" xfId="4738"/>
    <cellStyle name="20% - Акцент5 2 8 3" xfId="1827"/>
    <cellStyle name="20% - Акцент5 2 8 3 2" xfId="6711"/>
    <cellStyle name="20% - Акцент5 2 8 4" xfId="3901"/>
    <cellStyle name="20% - Акцент5 2 9" xfId="1016"/>
    <cellStyle name="20% - Акцент5 2 9 2" xfId="2689"/>
    <cellStyle name="20% - Акцент5 2 9 2 2" xfId="4764"/>
    <cellStyle name="20% - Акцент5 2 9 3" xfId="1853"/>
    <cellStyle name="20% - Акцент5 2 9 3 2" xfId="6737"/>
    <cellStyle name="20% - Акцент5 2 9 4" xfId="3927"/>
    <cellStyle name="20% - Акцент5 20" xfId="2897"/>
    <cellStyle name="20% - Акцент5 20 2" xfId="4972"/>
    <cellStyle name="20% - Акцент5 21" xfId="2909"/>
    <cellStyle name="20% - Акцент5 21 2" xfId="4984"/>
    <cellStyle name="20% - Акцент5 22" xfId="3104"/>
    <cellStyle name="20% - Акцент5 22 2" xfId="5179"/>
    <cellStyle name="20% - Акцент5 23" xfId="7260"/>
    <cellStyle name="20% - Акцент5 24" xfId="7261"/>
    <cellStyle name="20% - Акцент5 25" xfId="7262"/>
    <cellStyle name="20% - Акцент5 26" xfId="7263"/>
    <cellStyle name="20% - Акцент5 27" xfId="7264"/>
    <cellStyle name="20% - Акцент5 28" xfId="7265"/>
    <cellStyle name="20% - Акцент5 29" xfId="7266"/>
    <cellStyle name="20% - Акцент5 3" xfId="77"/>
    <cellStyle name="20% — акцент5 3" xfId="782"/>
    <cellStyle name="20% - Акцент5 3 10" xfId="5286"/>
    <cellStyle name="20% - Акцент5 3 11" xfId="5786"/>
    <cellStyle name="20% - Акцент5 3 2" xfId="310"/>
    <cellStyle name="20% — акцент5 3 2" xfId="2455"/>
    <cellStyle name="20% - Акцент5 3 2 2" xfId="2304"/>
    <cellStyle name="20% — акцент5 3 2 2" xfId="4530"/>
    <cellStyle name="20% - Акцент5 3 2 2 2" xfId="4379"/>
    <cellStyle name="20% - Акцент5 3 2 2 3" xfId="5547"/>
    <cellStyle name="20% - Акцент5 3 2 2 4" xfId="5661"/>
    <cellStyle name="20% - Акцент5 3 2 2 5" xfId="7006"/>
    <cellStyle name="20% - Акцент5 3 2 3" xfId="1468"/>
    <cellStyle name="20% — акцент5 3 2 3" xfId="5598"/>
    <cellStyle name="20% - Акцент5 3 2 3 2" xfId="6352"/>
    <cellStyle name="20% - Акцент5 3 2 4" xfId="3373"/>
    <cellStyle name="20% — акцент5 3 2 4" xfId="5585"/>
    <cellStyle name="20% - Акцент5 3 2 5" xfId="4126"/>
    <cellStyle name="20% — акцент5 3 2 5" xfId="7031"/>
    <cellStyle name="20% - Акцент5 3 2 6" xfId="5220"/>
    <cellStyle name="20% - Акцент5 3 2 7" xfId="5906"/>
    <cellStyle name="20% - Акцент5 3 3" xfId="809"/>
    <cellStyle name="20% — акцент5 3 3" xfId="1619"/>
    <cellStyle name="20% - Акцент5 3 3 2" xfId="2482"/>
    <cellStyle name="20% — акцент5 3 3 2" xfId="6503"/>
    <cellStyle name="20% - Акцент5 3 3 2 2" xfId="4557"/>
    <cellStyle name="20% - Акцент5 3 3 3" xfId="1646"/>
    <cellStyle name="20% - Акцент5 3 3 3 2" xfId="6530"/>
    <cellStyle name="20% - Акцент5 3 3 4" xfId="3720"/>
    <cellStyle name="20% - Акцент5 3 3 5" xfId="5355"/>
    <cellStyle name="20% - Акцент5 3 3 6" xfId="5674"/>
    <cellStyle name="20% - Акцент5 3 3 7" xfId="5978"/>
    <cellStyle name="20% - Акцент5 3 4" xfId="1029"/>
    <cellStyle name="20% — акцент5 3 4" xfId="3693"/>
    <cellStyle name="20% - Акцент5 3 4 2" xfId="2702"/>
    <cellStyle name="20% - Акцент5 3 4 2 2" xfId="4777"/>
    <cellStyle name="20% - Акцент5 3 4 3" xfId="1866"/>
    <cellStyle name="20% - Акцент5 3 4 3 2" xfId="6750"/>
    <cellStyle name="20% - Акцент5 3 4 4" xfId="3940"/>
    <cellStyle name="20% - Акцент5 3 4 5" xfId="5433"/>
    <cellStyle name="20% - Акцент5 3 4 6" xfId="5529"/>
    <cellStyle name="20% - Акцент5 3 4 7" xfId="6050"/>
    <cellStyle name="20% - Акцент5 3 5" xfId="2101"/>
    <cellStyle name="20% — акцент5 3 5" xfId="5339"/>
    <cellStyle name="20% - Акцент5 3 5 2" xfId="4176"/>
    <cellStyle name="20% - Акцент5 3 5 3" xfId="5406"/>
    <cellStyle name="20% - Акцент5 3 5 4" xfId="6970"/>
    <cellStyle name="20% - Акцент5 3 6" xfId="2948"/>
    <cellStyle name="20% — акцент5 3 6" xfId="5402"/>
    <cellStyle name="20% - Акцент5 3 6 2" xfId="5023"/>
    <cellStyle name="20% - Акцент5 3 6 3" xfId="7066"/>
    <cellStyle name="20% - Акцент5 3 7" xfId="1265"/>
    <cellStyle name="20% — акцент5 3 7" xfId="5965"/>
    <cellStyle name="20% - Акцент5 3 7 2" xfId="6149"/>
    <cellStyle name="20% - Акцент5 3 8" xfId="3155"/>
    <cellStyle name="20% - Акцент5 3 9" xfId="3583"/>
    <cellStyle name="20% - Акцент5 30" xfId="7267"/>
    <cellStyle name="20% - Акцент5 31" xfId="7268"/>
    <cellStyle name="20% - Акцент5 32" xfId="7269"/>
    <cellStyle name="20% - Акцент5 33" xfId="7270"/>
    <cellStyle name="20% - Акцент5 34" xfId="7271"/>
    <cellStyle name="20% - Акцент5 35" xfId="7272"/>
    <cellStyle name="20% - Акцент5 36" xfId="7273"/>
    <cellStyle name="20% - Акцент5 37" xfId="7274"/>
    <cellStyle name="20% - Акцент5 38" xfId="7275"/>
    <cellStyle name="20% - Акцент5 39" xfId="7276"/>
    <cellStyle name="20% - Акцент5 4" xfId="91"/>
    <cellStyle name="20% — акцент5 4" xfId="1003"/>
    <cellStyle name="20% - Акцент5 4 10" xfId="5716"/>
    <cellStyle name="20% - Акцент5 4 11" xfId="5798"/>
    <cellStyle name="20% - Акцент5 4 2" xfId="311"/>
    <cellStyle name="20% — акцент5 4 2" xfId="2676"/>
    <cellStyle name="20% - Акцент5 4 2 2" xfId="2305"/>
    <cellStyle name="20% — акцент5 4 2 2" xfId="4751"/>
    <cellStyle name="20% - Акцент5 4 2 2 2" xfId="4380"/>
    <cellStyle name="20% - Акцент5 4 2 2 3" xfId="5548"/>
    <cellStyle name="20% - Акцент5 4 2 2 4" xfId="5453"/>
    <cellStyle name="20% - Акцент5 4 2 2 5" xfId="7007"/>
    <cellStyle name="20% - Акцент5 4 2 3" xfId="1469"/>
    <cellStyle name="20% — акцент5 4 2 3" xfId="5646"/>
    <cellStyle name="20% - Акцент5 4 2 3 2" xfId="6353"/>
    <cellStyle name="20% - Акцент5 4 2 4" xfId="3374"/>
    <cellStyle name="20% — акцент5 4 2 4" xfId="5656"/>
    <cellStyle name="20% - Акцент5 4 2 5" xfId="3108"/>
    <cellStyle name="20% — акцент5 4 2 5" xfId="7042"/>
    <cellStyle name="20% - Акцент5 4 2 6" xfId="5219"/>
    <cellStyle name="20% - Акцент5 4 2 7" xfId="5907"/>
    <cellStyle name="20% - Акцент5 4 3" xfId="822"/>
    <cellStyle name="20% — акцент5 4 3" xfId="1840"/>
    <cellStyle name="20% - Акцент5 4 3 2" xfId="2495"/>
    <cellStyle name="20% — акцент5 4 3 2" xfId="6724"/>
    <cellStyle name="20% - Акцент5 4 3 2 2" xfId="4570"/>
    <cellStyle name="20% - Акцент5 4 3 3" xfId="1659"/>
    <cellStyle name="20% - Акцент5 4 3 3 2" xfId="6543"/>
    <cellStyle name="20% - Акцент5 4 3 4" xfId="3733"/>
    <cellStyle name="20% - Акцент5 4 3 5" xfId="5368"/>
    <cellStyle name="20% - Акцент5 4 3 6" xfId="5565"/>
    <cellStyle name="20% - Акцент5 4 3 7" xfId="5990"/>
    <cellStyle name="20% - Акцент5 4 4" xfId="1042"/>
    <cellStyle name="20% — акцент5 4 4" xfId="3914"/>
    <cellStyle name="20% - Акцент5 4 4 2" xfId="2715"/>
    <cellStyle name="20% - Акцент5 4 4 2 2" xfId="4790"/>
    <cellStyle name="20% - Акцент5 4 4 3" xfId="1879"/>
    <cellStyle name="20% - Акцент5 4 4 3 2" xfId="6763"/>
    <cellStyle name="20% - Акцент5 4 4 4" xfId="3953"/>
    <cellStyle name="20% - Акцент5 4 4 5" xfId="5446"/>
    <cellStyle name="20% - Акцент5 4 4 6" xfId="5732"/>
    <cellStyle name="20% - Акцент5 4 4 7" xfId="6062"/>
    <cellStyle name="20% - Акцент5 4 5" xfId="2114"/>
    <cellStyle name="20% — акцент5 4 5" xfId="5418"/>
    <cellStyle name="20% - Акцент5 4 5 2" xfId="4189"/>
    <cellStyle name="20% - Акцент5 4 5 3" xfId="5400"/>
    <cellStyle name="20% - Акцент5 4 5 4" xfId="6982"/>
    <cellStyle name="20% - Акцент5 4 6" xfId="2961"/>
    <cellStyle name="20% — акцент5 4 6" xfId="3421"/>
    <cellStyle name="20% - Акцент5 4 6 2" xfId="5036"/>
    <cellStyle name="20% - Акцент5 4 6 3" xfId="7078"/>
    <cellStyle name="20% - Акцент5 4 7" xfId="1278"/>
    <cellStyle name="20% — акцент5 4 7" xfId="6038"/>
    <cellStyle name="20% - Акцент5 4 7 2" xfId="6162"/>
    <cellStyle name="20% - Акцент5 4 8" xfId="3168"/>
    <cellStyle name="20% - Акцент5 4 9" xfId="3567"/>
    <cellStyle name="20% - Акцент5 40" xfId="7277"/>
    <cellStyle name="20% - Акцент5 41" xfId="7278"/>
    <cellStyle name="20% - Акцент5 42" xfId="7279"/>
    <cellStyle name="20% - Акцент5 43" xfId="7280"/>
    <cellStyle name="20% - Акцент5 44" xfId="7281"/>
    <cellStyle name="20% - Акцент5 45" xfId="7282"/>
    <cellStyle name="20% - Акцент5 46" xfId="7283"/>
    <cellStyle name="20% - Акцент5 47" xfId="7284"/>
    <cellStyle name="20% - Акцент5 48" xfId="7285"/>
    <cellStyle name="20% - Акцент5 49" xfId="7286"/>
    <cellStyle name="20% - Акцент5 5" xfId="105"/>
    <cellStyle name="20% — акцент5 5" xfId="1225"/>
    <cellStyle name="20% - Акцент5 5 10" xfId="5270"/>
    <cellStyle name="20% - Акцент5 5 11" xfId="5810"/>
    <cellStyle name="20% - Акцент5 5 2" xfId="312"/>
    <cellStyle name="20% — акцент5 5 2" xfId="2061"/>
    <cellStyle name="20% - Акцент5 5 2 2" xfId="2306"/>
    <cellStyle name="20% — акцент5 5 2 2" xfId="6945"/>
    <cellStyle name="20% - Акцент5 5 2 2 2" xfId="4381"/>
    <cellStyle name="20% - Акцент5 5 2 3" xfId="1470"/>
    <cellStyle name="20% - Акцент5 5 2 3 2" xfId="6354"/>
    <cellStyle name="20% - Акцент5 5 2 4" xfId="3375"/>
    <cellStyle name="20% - Акцент5 5 2 5" xfId="3110"/>
    <cellStyle name="20% - Акцент5 5 2 6" xfId="5218"/>
    <cellStyle name="20% - Акцент5 5 2 7" xfId="5908"/>
    <cellStyle name="20% - Акцент5 5 3" xfId="835"/>
    <cellStyle name="20% — акцент5 5 3" xfId="4136"/>
    <cellStyle name="20% - Акцент5 5 3 2" xfId="2508"/>
    <cellStyle name="20% - Акцент5 5 3 2 2" xfId="4583"/>
    <cellStyle name="20% - Акцент5 5 3 3" xfId="1672"/>
    <cellStyle name="20% - Акцент5 5 3 3 2" xfId="6556"/>
    <cellStyle name="20% - Акцент5 5 3 4" xfId="3746"/>
    <cellStyle name="20% - Акцент5 5 3 5" xfId="5381"/>
    <cellStyle name="20% - Акцент5 5 3 6" xfId="5668"/>
    <cellStyle name="20% - Акцент5 5 3 7" xfId="6002"/>
    <cellStyle name="20% - Акцент5 5 4" xfId="1055"/>
    <cellStyle name="20% — акцент5 5 4" xfId="5487"/>
    <cellStyle name="20% - Акцент5 5 4 2" xfId="2728"/>
    <cellStyle name="20% - Акцент5 5 4 2 2" xfId="4803"/>
    <cellStyle name="20% - Акцент5 5 4 3" xfId="1892"/>
    <cellStyle name="20% - Акцент5 5 4 3 2" xfId="6776"/>
    <cellStyle name="20% - Акцент5 5 4 4" xfId="3966"/>
    <cellStyle name="20% - Акцент5 5 4 5" xfId="5621"/>
    <cellStyle name="20% - Акцент5 5 4 6" xfId="6074"/>
    <cellStyle name="20% - Акцент5 5 5" xfId="2127"/>
    <cellStyle name="20% — акцент5 5 5" xfId="5454"/>
    <cellStyle name="20% - Акцент5 5 5 2" xfId="4202"/>
    <cellStyle name="20% - Акцент5 5 5 3" xfId="6994"/>
    <cellStyle name="20% - Акцент5 5 6" xfId="2974"/>
    <cellStyle name="20% — акцент5 5 6" xfId="6110"/>
    <cellStyle name="20% - Акцент5 5 6 2" xfId="5049"/>
    <cellStyle name="20% - Акцент5 5 7" xfId="1291"/>
    <cellStyle name="20% - Акцент5 5 7 2" xfId="6175"/>
    <cellStyle name="20% - Акцент5 5 8" xfId="3181"/>
    <cellStyle name="20% - Акцент5 5 9" xfId="3553"/>
    <cellStyle name="20% - Акцент5 50" xfId="7287"/>
    <cellStyle name="20% - Акцент5 51" xfId="7288"/>
    <cellStyle name="20% - Акцент5 52" xfId="7289"/>
    <cellStyle name="20% - Акцент5 53" xfId="7290"/>
    <cellStyle name="20% - Акцент5 54" xfId="7291"/>
    <cellStyle name="20% - Акцент5 55" xfId="7292"/>
    <cellStyle name="20% - Акцент5 56" xfId="7293"/>
    <cellStyle name="20% - Акцент5 57" xfId="7294"/>
    <cellStyle name="20% - Акцент5 58" xfId="7295"/>
    <cellStyle name="20% - Акцент5 59" xfId="7296"/>
    <cellStyle name="20% - Акцент5 6" xfId="119"/>
    <cellStyle name="20% — акцент5 6" xfId="2075"/>
    <cellStyle name="20% - Акцент5 6 10" xfId="5478"/>
    <cellStyle name="20% - Акцент5 6 11" xfId="5822"/>
    <cellStyle name="20% - Акцент5 6 2" xfId="313"/>
    <cellStyle name="20% — акцент5 6 2" xfId="4150"/>
    <cellStyle name="20% - Акцент5 6 2 2" xfId="2307"/>
    <cellStyle name="20% - Акцент5 6 2 2 2" xfId="4382"/>
    <cellStyle name="20% - Акцент5 6 2 3" xfId="1471"/>
    <cellStyle name="20% - Акцент5 6 2 3 2" xfId="6355"/>
    <cellStyle name="20% - Акцент5 6 2 4" xfId="3376"/>
    <cellStyle name="20% - Акцент5 6 2 5" xfId="3113"/>
    <cellStyle name="20% - Акцент5 6 2 6" xfId="5217"/>
    <cellStyle name="20% - Акцент5 6 2 7" xfId="5909"/>
    <cellStyle name="20% - Акцент5 6 3" xfId="848"/>
    <cellStyle name="20% — акцент5 6 3" xfId="5499"/>
    <cellStyle name="20% - Акцент5 6 3 2" xfId="2521"/>
    <cellStyle name="20% - Акцент5 6 3 2 2" xfId="4596"/>
    <cellStyle name="20% - Акцент5 6 3 3" xfId="1685"/>
    <cellStyle name="20% - Акцент5 6 3 3 2" xfId="6569"/>
    <cellStyle name="20% - Акцент5 6 3 4" xfId="3759"/>
    <cellStyle name="20% - Акцент5 6 3 5" xfId="5721"/>
    <cellStyle name="20% - Акцент5 6 3 6" xfId="6014"/>
    <cellStyle name="20% - Акцент5 6 4" xfId="1068"/>
    <cellStyle name="20% — акцент5 6 4" xfId="5651"/>
    <cellStyle name="20% - Акцент5 6 4 2" xfId="2741"/>
    <cellStyle name="20% - Акцент5 6 4 2 2" xfId="4816"/>
    <cellStyle name="20% - Акцент5 6 4 3" xfId="1905"/>
    <cellStyle name="20% - Акцент5 6 4 3 2" xfId="6789"/>
    <cellStyle name="20% - Акцент5 6 4 4" xfId="3979"/>
    <cellStyle name="20% - Акцент5 6 4 5" xfId="6086"/>
    <cellStyle name="20% - Акцент5 6 5" xfId="2140"/>
    <cellStyle name="20% — акцент5 6 5" xfId="6958"/>
    <cellStyle name="20% - Акцент5 6 5 2" xfId="4215"/>
    <cellStyle name="20% - Акцент5 6 6" xfId="2987"/>
    <cellStyle name="20% - Акцент5 6 6 2" xfId="5062"/>
    <cellStyle name="20% - Акцент5 6 7" xfId="1304"/>
    <cellStyle name="20% - Акцент5 6 7 2" xfId="6188"/>
    <cellStyle name="20% - Акцент5 6 8" xfId="3194"/>
    <cellStyle name="20% - Акцент5 6 9" xfId="3540"/>
    <cellStyle name="20% - Акцент5 60" xfId="7297"/>
    <cellStyle name="20% - Акцент5 61" xfId="7298"/>
    <cellStyle name="20% - Акцент5 62" xfId="7299"/>
    <cellStyle name="20% - Акцент5 63" xfId="7300"/>
    <cellStyle name="20% - Акцент5 64" xfId="7301"/>
    <cellStyle name="20% - Акцент5 65" xfId="7302"/>
    <cellStyle name="20% - Акцент5 66" xfId="7625"/>
    <cellStyle name="20% - Акцент5 67" xfId="7634"/>
    <cellStyle name="20% - Акцент5 68" xfId="7650"/>
    <cellStyle name="20% - Акцент5 69" xfId="7662"/>
    <cellStyle name="20% - Акцент5 7" xfId="133"/>
    <cellStyle name="20% — акцент5 7" xfId="2922"/>
    <cellStyle name="20% - Акцент5 7 10" xfId="5262"/>
    <cellStyle name="20% - Акцент5 7 11" xfId="5834"/>
    <cellStyle name="20% - Акцент5 7 2" xfId="314"/>
    <cellStyle name="20% — акцент5 7 2" xfId="4997"/>
    <cellStyle name="20% - Акцент5 7 2 2" xfId="2308"/>
    <cellStyle name="20% - Акцент5 7 2 2 2" xfId="4383"/>
    <cellStyle name="20% - Акцент5 7 2 3" xfId="1472"/>
    <cellStyle name="20% - Акцент5 7 2 3 2" xfId="6356"/>
    <cellStyle name="20% - Акцент5 7 2 4" xfId="3377"/>
    <cellStyle name="20% - Акцент5 7 2 5" xfId="3109"/>
    <cellStyle name="20% - Акцент5 7 2 6" xfId="5731"/>
    <cellStyle name="20% - Акцент5 7 2 7" xfId="5910"/>
    <cellStyle name="20% - Акцент5 7 3" xfId="861"/>
    <cellStyle name="20% — акцент5 7 3" xfId="5703"/>
    <cellStyle name="20% - Акцент5 7 3 2" xfId="2534"/>
    <cellStyle name="20% - Акцент5 7 3 2 2" xfId="4609"/>
    <cellStyle name="20% - Акцент5 7 3 3" xfId="1698"/>
    <cellStyle name="20% - Акцент5 7 3 3 2" xfId="6582"/>
    <cellStyle name="20% - Акцент5 7 3 4" xfId="3772"/>
    <cellStyle name="20% - Акцент5 7 3 5" xfId="5714"/>
    <cellStyle name="20% - Акцент5 7 3 6" xfId="6026"/>
    <cellStyle name="20% - Акцент5 7 4" xfId="1081"/>
    <cellStyle name="20% — акцент5 7 4" xfId="5750"/>
    <cellStyle name="20% - Акцент5 7 4 2" xfId="2754"/>
    <cellStyle name="20% - Акцент5 7 4 2 2" xfId="4829"/>
    <cellStyle name="20% - Акцент5 7 4 3" xfId="1918"/>
    <cellStyle name="20% - Акцент5 7 4 3 2" xfId="6802"/>
    <cellStyle name="20% - Акцент5 7 4 4" xfId="3992"/>
    <cellStyle name="20% - Акцент5 7 4 5" xfId="6098"/>
    <cellStyle name="20% - Акцент5 7 5" xfId="2153"/>
    <cellStyle name="20% — акцент5 7 5" xfId="7054"/>
    <cellStyle name="20% - Акцент5 7 5 2" xfId="4228"/>
    <cellStyle name="20% - Акцент5 7 6" xfId="3000"/>
    <cellStyle name="20% - Акцент5 7 6 2" xfId="5075"/>
    <cellStyle name="20% - Акцент5 7 7" xfId="1317"/>
    <cellStyle name="20% - Акцент5 7 7 2" xfId="6201"/>
    <cellStyle name="20% - Акцент5 7 8" xfId="3207"/>
    <cellStyle name="20% - Акцент5 7 9" xfId="3528"/>
    <cellStyle name="20% - Акцент5 70" xfId="7674"/>
    <cellStyle name="20% - Акцент5 71" xfId="7685"/>
    <cellStyle name="20% - Акцент5 72" xfId="7696"/>
    <cellStyle name="20% - Акцент5 73" xfId="7705"/>
    <cellStyle name="20% - Акцент5 74" xfId="7714"/>
    <cellStyle name="20% - Акцент5 75" xfId="7735"/>
    <cellStyle name="20% - Акцент5 76" xfId="7746"/>
    <cellStyle name="20% - Акцент5 77" xfId="7757"/>
    <cellStyle name="20% - Акцент5 78" xfId="7768"/>
    <cellStyle name="20% - Акцент5 79" xfId="7775"/>
    <cellStyle name="20% - Акцент5 8" xfId="148"/>
    <cellStyle name="20% — акцент5 8" xfId="1239"/>
    <cellStyle name="20% - Акцент5 8 10" xfId="5253"/>
    <cellStyle name="20% - Акцент5 8 11" xfId="5846"/>
    <cellStyle name="20% - Акцент5 8 2" xfId="315"/>
    <cellStyle name="20% — акцент5 8 2" xfId="6123"/>
    <cellStyle name="20% - Акцент5 8 2 2" xfId="2309"/>
    <cellStyle name="20% - Акцент5 8 2 2 2" xfId="4384"/>
    <cellStyle name="20% - Акцент5 8 2 3" xfId="1473"/>
    <cellStyle name="20% - Акцент5 8 2 3 2" xfId="6357"/>
    <cellStyle name="20% - Акцент5 8 2 4" xfId="3378"/>
    <cellStyle name="20% - Акцент5 8 3" xfId="875"/>
    <cellStyle name="20% - Акцент5 8 3 2" xfId="2548"/>
    <cellStyle name="20% - Акцент5 8 3 2 2" xfId="4623"/>
    <cellStyle name="20% - Акцент5 8 3 3" xfId="1712"/>
    <cellStyle name="20% - Акцент5 8 3 3 2" xfId="6596"/>
    <cellStyle name="20% - Акцент5 8 3 4" xfId="3786"/>
    <cellStyle name="20% - Акцент5 8 4" xfId="1095"/>
    <cellStyle name="20% - Акцент5 8 4 2" xfId="2768"/>
    <cellStyle name="20% - Акцент5 8 4 2 2" xfId="4843"/>
    <cellStyle name="20% - Акцент5 8 4 3" xfId="1932"/>
    <cellStyle name="20% - Акцент5 8 4 3 2" xfId="6816"/>
    <cellStyle name="20% - Акцент5 8 4 4" xfId="4006"/>
    <cellStyle name="20% - Акцент5 8 5" xfId="2167"/>
    <cellStyle name="20% - Акцент5 8 5 2" xfId="4242"/>
    <cellStyle name="20% - Акцент5 8 6" xfId="3014"/>
    <cellStyle name="20% - Акцент5 8 6 2" xfId="5089"/>
    <cellStyle name="20% - Акцент5 8 7" xfId="1331"/>
    <cellStyle name="20% - Акцент5 8 7 2" xfId="6215"/>
    <cellStyle name="20% - Акцент5 8 8" xfId="3221"/>
    <cellStyle name="20% - Акцент5 8 9" xfId="3516"/>
    <cellStyle name="20% - Акцент5 80" xfId="7795"/>
    <cellStyle name="20% - Акцент5 81" xfId="7806"/>
    <cellStyle name="20% - Акцент5 82" xfId="7817"/>
    <cellStyle name="20% - Акцент5 83" xfId="7824"/>
    <cellStyle name="20% - Акцент5 84" xfId="7844"/>
    <cellStyle name="20% - Акцент5 85" xfId="7855"/>
    <cellStyle name="20% - Акцент5 86" xfId="7866"/>
    <cellStyle name="20% - Акцент5 87" xfId="7873"/>
    <cellStyle name="20% - Акцент5 88" xfId="7893"/>
    <cellStyle name="20% - Акцент5 89" xfId="7904"/>
    <cellStyle name="20% - Акцент5 9" xfId="160"/>
    <cellStyle name="20% — акцент5 9" xfId="3125"/>
    <cellStyle name="20% - Акцент5 9 10" xfId="5244"/>
    <cellStyle name="20% - Акцент5 9 11" xfId="5858"/>
    <cellStyle name="20% - Акцент5 9 2" xfId="316"/>
    <cellStyle name="20% - Акцент5 9 2 2" xfId="2310"/>
    <cellStyle name="20% - Акцент5 9 2 2 2" xfId="4385"/>
    <cellStyle name="20% - Акцент5 9 2 3" xfId="1474"/>
    <cellStyle name="20% - Акцент5 9 2 3 2" xfId="6358"/>
    <cellStyle name="20% - Акцент5 9 2 4" xfId="3379"/>
    <cellStyle name="20% - Акцент5 9 3" xfId="887"/>
    <cellStyle name="20% - Акцент5 9 3 2" xfId="2560"/>
    <cellStyle name="20% - Акцент5 9 3 2 2" xfId="4635"/>
    <cellStyle name="20% - Акцент5 9 3 3" xfId="1724"/>
    <cellStyle name="20% - Акцент5 9 3 3 2" xfId="6608"/>
    <cellStyle name="20% - Акцент5 9 3 4" xfId="3798"/>
    <cellStyle name="20% - Акцент5 9 4" xfId="1107"/>
    <cellStyle name="20% - Акцент5 9 4 2" xfId="2780"/>
    <cellStyle name="20% - Акцент5 9 4 2 2" xfId="4855"/>
    <cellStyle name="20% - Акцент5 9 4 3" xfId="1944"/>
    <cellStyle name="20% - Акцент5 9 4 3 2" xfId="6828"/>
    <cellStyle name="20% - Акцент5 9 4 4" xfId="4018"/>
    <cellStyle name="20% - Акцент5 9 5" xfId="2179"/>
    <cellStyle name="20% - Акцент5 9 5 2" xfId="4254"/>
    <cellStyle name="20% - Акцент5 9 6" xfId="3026"/>
    <cellStyle name="20% - Акцент5 9 6 2" xfId="5101"/>
    <cellStyle name="20% - Акцент5 9 7" xfId="1343"/>
    <cellStyle name="20% - Акцент5 9 7 2" xfId="6227"/>
    <cellStyle name="20% - Акцент5 9 8" xfId="3233"/>
    <cellStyle name="20% - Акцент5 9 9" xfId="3504"/>
    <cellStyle name="20% - Акцент5 90" xfId="7915"/>
    <cellStyle name="20% - Акцент5 91" xfId="7922"/>
    <cellStyle name="20% - Акцент5 92" xfId="7942"/>
    <cellStyle name="20% - Акцент5 93" xfId="7953"/>
    <cellStyle name="20% - Акцент5 94" xfId="7964"/>
    <cellStyle name="20% - Акцент5 95" xfId="7971"/>
    <cellStyle name="20% - Акцент5 96" xfId="7990"/>
    <cellStyle name="20% - Акцент5 97" xfId="8001"/>
    <cellStyle name="20% - Акцент5 98" xfId="8008"/>
    <cellStyle name="20% - Акцент5 99" xfId="8028"/>
    <cellStyle name="20% — акцент6" xfId="39" builtinId="50" customBuiltin="1"/>
    <cellStyle name="20% - Акцент6 10" xfId="175"/>
    <cellStyle name="20% — акцент6 10" xfId="3610"/>
    <cellStyle name="20% - Акцент6 10 10" xfId="5872"/>
    <cellStyle name="20% - Акцент6 10 2" xfId="317"/>
    <cellStyle name="20% - Акцент6 10 2 2" xfId="2311"/>
    <cellStyle name="20% - Акцент6 10 2 2 2" xfId="4386"/>
    <cellStyle name="20% - Акцент6 10 2 3" xfId="1475"/>
    <cellStyle name="20% - Акцент6 10 2 3 2" xfId="6359"/>
    <cellStyle name="20% - Акцент6 10 2 4" xfId="3380"/>
    <cellStyle name="20% - Акцент6 10 3" xfId="902"/>
    <cellStyle name="20% - Акцент6 10 3 2" xfId="2575"/>
    <cellStyle name="20% - Акцент6 10 3 2 2" xfId="4650"/>
    <cellStyle name="20% - Акцент6 10 3 3" xfId="1739"/>
    <cellStyle name="20% - Акцент6 10 3 3 2" xfId="6623"/>
    <cellStyle name="20% - Акцент6 10 3 4" xfId="3813"/>
    <cellStyle name="20% - Акцент6 10 4" xfId="1122"/>
    <cellStyle name="20% - Акцент6 10 4 2" xfId="2795"/>
    <cellStyle name="20% - Акцент6 10 4 2 2" xfId="4870"/>
    <cellStyle name="20% - Акцент6 10 4 3" xfId="1959"/>
    <cellStyle name="20% - Акцент6 10 4 3 2" xfId="6843"/>
    <cellStyle name="20% - Акцент6 10 4 4" xfId="4033"/>
    <cellStyle name="20% - Акцент6 10 5" xfId="2194"/>
    <cellStyle name="20% - Акцент6 10 5 2" xfId="4269"/>
    <cellStyle name="20% - Акцент6 10 6" xfId="3041"/>
    <cellStyle name="20% - Акцент6 10 6 2" xfId="5116"/>
    <cellStyle name="20% - Акцент6 10 7" xfId="1358"/>
    <cellStyle name="20% - Акцент6 10 7 2" xfId="6242"/>
    <cellStyle name="20% - Акцент6 10 8" xfId="3248"/>
    <cellStyle name="20% - Акцент6 10 9" xfId="5230"/>
    <cellStyle name="20% - Акцент6 100" xfId="8043"/>
    <cellStyle name="20% - Акцент6 101" xfId="8052"/>
    <cellStyle name="20% - Акцент6 102" xfId="8059"/>
    <cellStyle name="20% - Акцент6 103" xfId="8079"/>
    <cellStyle name="20% - Акцент6 104" xfId="8089"/>
    <cellStyle name="20% - Акцент6 105" xfId="8096"/>
    <cellStyle name="20% - Акцент6 106" xfId="8117"/>
    <cellStyle name="20% - Акцент6 107" xfId="8129"/>
    <cellStyle name="20% - Акцент6 108" xfId="8138"/>
    <cellStyle name="20% - Акцент6 109" xfId="8145"/>
    <cellStyle name="20% - Акцент6 11" xfId="188"/>
    <cellStyle name="20% — акцент6 11" xfId="5300"/>
    <cellStyle name="20% - Акцент6 11 2" xfId="318"/>
    <cellStyle name="20% - Акцент6 11 2 2" xfId="2312"/>
    <cellStyle name="20% - Акцент6 11 2 2 2" xfId="4387"/>
    <cellStyle name="20% - Акцент6 11 2 3" xfId="1476"/>
    <cellStyle name="20% - Акцент6 11 2 3 2" xfId="6360"/>
    <cellStyle name="20% - Акцент6 11 2 4" xfId="3381"/>
    <cellStyle name="20% - Акцент6 11 3" xfId="915"/>
    <cellStyle name="20% - Акцент6 11 3 2" xfId="2588"/>
    <cellStyle name="20% - Акцент6 11 3 2 2" xfId="4663"/>
    <cellStyle name="20% - Акцент6 11 3 3" xfId="1752"/>
    <cellStyle name="20% - Акцент6 11 3 3 2" xfId="6636"/>
    <cellStyle name="20% - Акцент6 11 3 4" xfId="3826"/>
    <cellStyle name="20% - Акцент6 11 4" xfId="1135"/>
    <cellStyle name="20% - Акцент6 11 4 2" xfId="2808"/>
    <cellStyle name="20% - Акцент6 11 4 2 2" xfId="4883"/>
    <cellStyle name="20% - Акцент6 11 4 3" xfId="1972"/>
    <cellStyle name="20% - Акцент6 11 4 3 2" xfId="6856"/>
    <cellStyle name="20% - Акцент6 11 4 4" xfId="4046"/>
    <cellStyle name="20% - Акцент6 11 5" xfId="2207"/>
    <cellStyle name="20% - Акцент6 11 5 2" xfId="4282"/>
    <cellStyle name="20% - Акцент6 11 6" xfId="3054"/>
    <cellStyle name="20% - Акцент6 11 6 2" xfId="5129"/>
    <cellStyle name="20% - Акцент6 11 7" xfId="1371"/>
    <cellStyle name="20% - Акцент6 11 7 2" xfId="6255"/>
    <cellStyle name="20% - Акцент6 11 8" xfId="3261"/>
    <cellStyle name="20% - Акцент6 11 9" xfId="5884"/>
    <cellStyle name="20% - Акцент6 110" xfId="8167"/>
    <cellStyle name="20% - Акцент6 111" xfId="8180"/>
    <cellStyle name="20% - Акцент6 112" xfId="8191"/>
    <cellStyle name="20% - Акцент6 113" xfId="8202"/>
    <cellStyle name="20% - Акцент6 114" xfId="8211"/>
    <cellStyle name="20% - Акцент6 115" xfId="8218"/>
    <cellStyle name="20% - Акцент6 116" xfId="8238"/>
    <cellStyle name="20% - Акцент6 117" xfId="8248"/>
    <cellStyle name="20% - Акцент6 118" xfId="8255"/>
    <cellStyle name="20% - Акцент6 119" xfId="8277"/>
    <cellStyle name="20% - Акцент6 12" xfId="201"/>
    <cellStyle name="20% — акцент6 12" xfId="5764"/>
    <cellStyle name="20% - Акцент6 12 2" xfId="319"/>
    <cellStyle name="20% - Акцент6 12 2 2" xfId="2313"/>
    <cellStyle name="20% - Акцент6 12 2 2 2" xfId="4388"/>
    <cellStyle name="20% - Акцент6 12 2 3" xfId="1477"/>
    <cellStyle name="20% - Акцент6 12 2 3 2" xfId="6361"/>
    <cellStyle name="20% - Акцент6 12 2 4" xfId="3382"/>
    <cellStyle name="20% - Акцент6 12 3" xfId="928"/>
    <cellStyle name="20% - Акцент6 12 3 2" xfId="2601"/>
    <cellStyle name="20% - Акцент6 12 3 2 2" xfId="4676"/>
    <cellStyle name="20% - Акцент6 12 3 3" xfId="1765"/>
    <cellStyle name="20% - Акцент6 12 3 3 2" xfId="6649"/>
    <cellStyle name="20% - Акцент6 12 3 4" xfId="3839"/>
    <cellStyle name="20% - Акцент6 12 4" xfId="1148"/>
    <cellStyle name="20% - Акцент6 12 4 2" xfId="2821"/>
    <cellStyle name="20% - Акцент6 12 4 2 2" xfId="4896"/>
    <cellStyle name="20% - Акцент6 12 4 3" xfId="1985"/>
    <cellStyle name="20% - Акцент6 12 4 3 2" xfId="6869"/>
    <cellStyle name="20% - Акцент6 12 4 4" xfId="4059"/>
    <cellStyle name="20% - Акцент6 12 5" xfId="2220"/>
    <cellStyle name="20% - Акцент6 12 5 2" xfId="4295"/>
    <cellStyle name="20% - Акцент6 12 6" xfId="3067"/>
    <cellStyle name="20% - Акцент6 12 6 2" xfId="5142"/>
    <cellStyle name="20% - Акцент6 12 7" xfId="1384"/>
    <cellStyle name="20% - Акцент6 12 7 2" xfId="6268"/>
    <cellStyle name="20% - Акцент6 12 8" xfId="3274"/>
    <cellStyle name="20% - Акцент6 120" xfId="8289"/>
    <cellStyle name="20% - Акцент6 121" xfId="8300"/>
    <cellStyle name="20% - Акцент6 122" xfId="8312"/>
    <cellStyle name="20% - Акцент6 123" xfId="8321"/>
    <cellStyle name="20% - Акцент6 124" xfId="8328"/>
    <cellStyle name="20% - Акцент6 125" xfId="8348"/>
    <cellStyle name="20% - Акцент6 126" xfId="8358"/>
    <cellStyle name="20% - Акцент6 127" xfId="8365"/>
    <cellStyle name="20% - Акцент6 128" xfId="8385"/>
    <cellStyle name="20% - Акцент6 129" xfId="8395"/>
    <cellStyle name="20% - Акцент6 13" xfId="214"/>
    <cellStyle name="20% - Акцент6 13 2" xfId="941"/>
    <cellStyle name="20% - Акцент6 13 2 2" xfId="2614"/>
    <cellStyle name="20% - Акцент6 13 2 2 2" xfId="4689"/>
    <cellStyle name="20% - Акцент6 13 2 3" xfId="1778"/>
    <cellStyle name="20% - Акцент6 13 2 3 2" xfId="6662"/>
    <cellStyle name="20% - Акцент6 13 2 4" xfId="3852"/>
    <cellStyle name="20% - Акцент6 13 3" xfId="1161"/>
    <cellStyle name="20% - Акцент6 13 3 2" xfId="2834"/>
    <cellStyle name="20% - Акцент6 13 3 2 2" xfId="4909"/>
    <cellStyle name="20% - Акцент6 13 3 3" xfId="1998"/>
    <cellStyle name="20% - Акцент6 13 3 3 2" xfId="6882"/>
    <cellStyle name="20% - Акцент6 13 3 4" xfId="4072"/>
    <cellStyle name="20% - Акцент6 13 4" xfId="2233"/>
    <cellStyle name="20% - Акцент6 13 4 2" xfId="4308"/>
    <cellStyle name="20% - Акцент6 13 5" xfId="3080"/>
    <cellStyle name="20% - Акцент6 13 5 2" xfId="5155"/>
    <cellStyle name="20% - Акцент6 13 6" xfId="1397"/>
    <cellStyle name="20% - Акцент6 13 6 2" xfId="6281"/>
    <cellStyle name="20% - Акцент6 13 7" xfId="3287"/>
    <cellStyle name="20% - Акцент6 130" xfId="8402"/>
    <cellStyle name="20% - Акцент6 131" xfId="8422"/>
    <cellStyle name="20% - Акцент6 132" xfId="8432"/>
    <cellStyle name="20% - Акцент6 133" xfId="8439"/>
    <cellStyle name="20% - Акцент6 134" xfId="8459"/>
    <cellStyle name="20% - Акцент6 135" xfId="8469"/>
    <cellStyle name="20% - Акцент6 136" xfId="8476"/>
    <cellStyle name="20% - Акцент6 137" xfId="8497"/>
    <cellStyle name="20% - Акцент6 138" xfId="8508"/>
    <cellStyle name="20% - Акцент6 139" xfId="8517"/>
    <cellStyle name="20% - Акцент6 14" xfId="227"/>
    <cellStyle name="20% - Акцент6 14 2" xfId="954"/>
    <cellStyle name="20% - Акцент6 14 2 2" xfId="2627"/>
    <cellStyle name="20% - Акцент6 14 2 2 2" xfId="4702"/>
    <cellStyle name="20% - Акцент6 14 2 3" xfId="1791"/>
    <cellStyle name="20% - Акцент6 14 2 3 2" xfId="6675"/>
    <cellStyle name="20% - Акцент6 14 2 4" xfId="3865"/>
    <cellStyle name="20% - Акцент6 14 3" xfId="1174"/>
    <cellStyle name="20% - Акцент6 14 3 2" xfId="2847"/>
    <cellStyle name="20% - Акцент6 14 3 2 2" xfId="4922"/>
    <cellStyle name="20% - Акцент6 14 3 3" xfId="2011"/>
    <cellStyle name="20% - Акцент6 14 3 3 2" xfId="6895"/>
    <cellStyle name="20% - Акцент6 14 3 4" xfId="4085"/>
    <cellStyle name="20% - Акцент6 14 4" xfId="2246"/>
    <cellStyle name="20% - Акцент6 14 4 2" xfId="4321"/>
    <cellStyle name="20% - Акцент6 14 5" xfId="3093"/>
    <cellStyle name="20% - Акцент6 14 5 2" xfId="5168"/>
    <cellStyle name="20% - Акцент6 14 6" xfId="1410"/>
    <cellStyle name="20% - Акцент6 14 6 2" xfId="6294"/>
    <cellStyle name="20% - Акцент6 14 7" xfId="3300"/>
    <cellStyle name="20% - Акцент6 140" xfId="8524"/>
    <cellStyle name="20% - Акцент6 141" xfId="8544"/>
    <cellStyle name="20% - Акцент6 142" xfId="8554"/>
    <cellStyle name="20% - Акцент6 143" xfId="8561"/>
    <cellStyle name="20% - Акцент6 144" xfId="8581"/>
    <cellStyle name="20% - Акцент6 145" xfId="8591"/>
    <cellStyle name="20% - Акцент6 146" xfId="8598"/>
    <cellStyle name="20% - Акцент6 147" xfId="8618"/>
    <cellStyle name="20% - Акцент6 148" xfId="8628"/>
    <cellStyle name="20% - Акцент6 149" xfId="8635"/>
    <cellStyle name="20% - Акцент6 15" xfId="240"/>
    <cellStyle name="20% - Акцент6 15 2" xfId="967"/>
    <cellStyle name="20% - Акцент6 15 2 2" xfId="2640"/>
    <cellStyle name="20% - Акцент6 15 2 2 2" xfId="4715"/>
    <cellStyle name="20% - Акцент6 15 2 3" xfId="1804"/>
    <cellStyle name="20% - Акцент6 15 2 3 2" xfId="6688"/>
    <cellStyle name="20% - Акцент6 15 2 4" xfId="3878"/>
    <cellStyle name="20% - Акцент6 15 3" xfId="1191"/>
    <cellStyle name="20% - Акцент6 15 3 2" xfId="2864"/>
    <cellStyle name="20% - Акцент6 15 3 2 2" xfId="4939"/>
    <cellStyle name="20% - Акцент6 15 3 3" xfId="2028"/>
    <cellStyle name="20% - Акцент6 15 3 3 2" xfId="6912"/>
    <cellStyle name="20% - Акцент6 15 3 4" xfId="4102"/>
    <cellStyle name="20% - Акцент6 15 4" xfId="2259"/>
    <cellStyle name="20% - Акцент6 15 4 2" xfId="4334"/>
    <cellStyle name="20% - Акцент6 15 5" xfId="1423"/>
    <cellStyle name="20% - Акцент6 15 5 2" xfId="6307"/>
    <cellStyle name="20% - Акцент6 15 6" xfId="3313"/>
    <cellStyle name="20% - Акцент6 150" xfId="8655"/>
    <cellStyle name="20% - Акцент6 151" xfId="8665"/>
    <cellStyle name="20% - Акцент6 152" xfId="8672"/>
    <cellStyle name="20% - Акцент6 153" xfId="8692"/>
    <cellStyle name="20% - Акцент6 154" xfId="8702"/>
    <cellStyle name="20% - Акцент6 155" xfId="8709"/>
    <cellStyle name="20% - Акцент6 156" xfId="8731"/>
    <cellStyle name="20% - Акцент6 157" xfId="8743"/>
    <cellStyle name="20% - Акцент6 158" xfId="8755"/>
    <cellStyle name="20% - Акцент6 159" xfId="8767"/>
    <cellStyle name="20% - Акцент6 16" xfId="721"/>
    <cellStyle name="20% - Акцент6 16 2" xfId="980"/>
    <cellStyle name="20% - Акцент6 16 2 2" xfId="2653"/>
    <cellStyle name="20% - Акцент6 16 2 2 2" xfId="4728"/>
    <cellStyle name="20% - Акцент6 16 2 3" xfId="1817"/>
    <cellStyle name="20% - Акцент6 16 2 3 2" xfId="6701"/>
    <cellStyle name="20% - Акцент6 16 2 4" xfId="3891"/>
    <cellStyle name="20% - Акцент6 16 3" xfId="1192"/>
    <cellStyle name="20% - Акцент6 16 3 2" xfId="2865"/>
    <cellStyle name="20% - Акцент6 16 3 2 2" xfId="4940"/>
    <cellStyle name="20% - Акцент6 16 3 3" xfId="2029"/>
    <cellStyle name="20% - Акцент6 16 3 3 2" xfId="6913"/>
    <cellStyle name="20% - Акцент6 16 3 4" xfId="4103"/>
    <cellStyle name="20% - Акцент6 16 4" xfId="2394"/>
    <cellStyle name="20% - Акцент6 16 4 2" xfId="4469"/>
    <cellStyle name="20% - Акцент6 16 5" xfId="1558"/>
    <cellStyle name="20% - Акцент6 16 5 2" xfId="6442"/>
    <cellStyle name="20% - Акцент6 16 6" xfId="3632"/>
    <cellStyle name="20% - Акцент6 160" xfId="8779"/>
    <cellStyle name="20% - Акцент6 161" xfId="8790"/>
    <cellStyle name="20% - Акцент6 162" xfId="8801"/>
    <cellStyle name="20% - Акцент6 163" xfId="8810"/>
    <cellStyle name="20% - Акцент6 164" xfId="8817"/>
    <cellStyle name="20% - Акцент6 165" xfId="8837"/>
    <cellStyle name="20% - Акцент6 166" xfId="8847"/>
    <cellStyle name="20% - Акцент6 167" xfId="8854"/>
    <cellStyle name="20% - Акцент6 168" xfId="8874"/>
    <cellStyle name="20% - Акцент6 169" xfId="8884"/>
    <cellStyle name="20% - Акцент6 17" xfId="734"/>
    <cellStyle name="20% - Акцент6 17 2" xfId="1193"/>
    <cellStyle name="20% - Акцент6 17 2 2" xfId="2866"/>
    <cellStyle name="20% - Акцент6 17 2 2 2" xfId="4941"/>
    <cellStyle name="20% - Акцент6 17 2 3" xfId="2030"/>
    <cellStyle name="20% - Акцент6 17 2 3 2" xfId="6914"/>
    <cellStyle name="20% - Акцент6 17 2 4" xfId="4104"/>
    <cellStyle name="20% - Акцент6 17 3" xfId="2407"/>
    <cellStyle name="20% - Акцент6 17 3 2" xfId="4482"/>
    <cellStyle name="20% - Акцент6 17 4" xfId="1571"/>
    <cellStyle name="20% - Акцент6 17 4 2" xfId="6455"/>
    <cellStyle name="20% - Акцент6 17 5" xfId="3645"/>
    <cellStyle name="20% - Акцент6 170" xfId="8891"/>
    <cellStyle name="20% - Акцент6 171" xfId="8911"/>
    <cellStyle name="20% - Акцент6 172" xfId="8920"/>
    <cellStyle name="20% - Акцент6 173" xfId="8927"/>
    <cellStyle name="20% - Акцент6 174" xfId="8950"/>
    <cellStyle name="20% - Акцент6 175" xfId="8962"/>
    <cellStyle name="20% - Акцент6 176" xfId="8973"/>
    <cellStyle name="20% - Акцент6 177" xfId="8986"/>
    <cellStyle name="20% - Акцент6 178" xfId="8997"/>
    <cellStyle name="20% - Акцент6 179" xfId="9006"/>
    <cellStyle name="20% - Акцент6 18" xfId="747"/>
    <cellStyle name="20% - Акцент6 18 2" xfId="2420"/>
    <cellStyle name="20% - Акцент6 18 2 2" xfId="4495"/>
    <cellStyle name="20% - Акцент6 18 3" xfId="1584"/>
    <cellStyle name="20% - Акцент6 18 3 2" xfId="6468"/>
    <cellStyle name="20% - Акцент6 18 4" xfId="3658"/>
    <cellStyle name="20% - Акцент6 180" xfId="9021"/>
    <cellStyle name="20% - Акцент6 181" xfId="9030"/>
    <cellStyle name="20% - Акцент6 182" xfId="9037"/>
    <cellStyle name="20% - Акцент6 183" xfId="9059"/>
    <cellStyle name="20% - Акцент6 184" xfId="9072"/>
    <cellStyle name="20% - Акцент6 185" xfId="9083"/>
    <cellStyle name="20% - Акцент6 186" xfId="9094"/>
    <cellStyle name="20% - Акцент6 187" xfId="9103"/>
    <cellStyle name="20% - Акцент6 188" xfId="9110"/>
    <cellStyle name="20% - Акцент6 189" xfId="9131"/>
    <cellStyle name="20% - Акцент6 19" xfId="760"/>
    <cellStyle name="20% - Акцент6 19 2" xfId="2433"/>
    <cellStyle name="20% - Акцент6 19 2 2" xfId="4508"/>
    <cellStyle name="20% - Акцент6 19 3" xfId="1597"/>
    <cellStyle name="20% - Акцент6 19 3 2" xfId="6481"/>
    <cellStyle name="20% - Акцент6 19 4" xfId="3671"/>
    <cellStyle name="20% - Акцент6 190" xfId="9143"/>
    <cellStyle name="20% - Акцент6 191" xfId="9152"/>
    <cellStyle name="20% - Акцент6 192" xfId="9159"/>
    <cellStyle name="20% - Акцент6 193" xfId="9181"/>
    <cellStyle name="20% - Акцент6 194" xfId="9194"/>
    <cellStyle name="20% - Акцент6 195" xfId="9206"/>
    <cellStyle name="20% - Акцент6 196" xfId="9217"/>
    <cellStyle name="20% - Акцент6 197" xfId="9228"/>
    <cellStyle name="20% - Акцент6 198" xfId="9237"/>
    <cellStyle name="20% - Акцент6 199" xfId="9244"/>
    <cellStyle name="20% - Акцент6 2" xfId="65"/>
    <cellStyle name="20% — акцент6 2" xfId="783"/>
    <cellStyle name="20% - Акцент6 2 10" xfId="2090"/>
    <cellStyle name="20% - Акцент6 2 10 2" xfId="4165"/>
    <cellStyle name="20% - Акцент6 2 11" xfId="2937"/>
    <cellStyle name="20% - Акцент6 2 11 2" xfId="5012"/>
    <cellStyle name="20% - Акцент6 2 12" xfId="1254"/>
    <cellStyle name="20% - Акцент6 2 12 2" xfId="6138"/>
    <cellStyle name="20% - Акцент6 2 13" xfId="3144"/>
    <cellStyle name="20% - Акцент6 2 14" xfId="3595"/>
    <cellStyle name="20% - Акцент6 2 15" xfId="5289"/>
    <cellStyle name="20% - Акцент6 2 16" xfId="5776"/>
    <cellStyle name="20% - Акцент6 2 2" xfId="320"/>
    <cellStyle name="20% — акцент6 2 2" xfId="2456"/>
    <cellStyle name="20% — акцент6 2 2 2" xfId="4531"/>
    <cellStyle name="20% - Акцент6 2 3" xfId="321"/>
    <cellStyle name="20% — акцент6 2 3" xfId="1620"/>
    <cellStyle name="20% — акцент6 2 3 2" xfId="6504"/>
    <cellStyle name="20% - Акцент6 2 4" xfId="322"/>
    <cellStyle name="20% — акцент6 2 4" xfId="3694"/>
    <cellStyle name="20% - Акцент6 2 5" xfId="323"/>
    <cellStyle name="20% — акцент6 2 5" xfId="5340"/>
    <cellStyle name="20% - Акцент6 2 6" xfId="324"/>
    <cellStyle name="20% — акцент6 2 6" xfId="3488"/>
    <cellStyle name="20% - Акцент6 2 7" xfId="798"/>
    <cellStyle name="20% — акцент6 2 7" xfId="5966"/>
    <cellStyle name="20% - Акцент6 2 7 2" xfId="2471"/>
    <cellStyle name="20% - Акцент6 2 7 2 2" xfId="4546"/>
    <cellStyle name="20% - Акцент6 2 7 3" xfId="1635"/>
    <cellStyle name="20% - Акцент6 2 7 3 2" xfId="6519"/>
    <cellStyle name="20% - Акцент6 2 7 4" xfId="3709"/>
    <cellStyle name="20% - Акцент6 2 8" xfId="992"/>
    <cellStyle name="20% - Акцент6 2 8 2" xfId="2665"/>
    <cellStyle name="20% - Акцент6 2 8 2 2" xfId="4740"/>
    <cellStyle name="20% - Акцент6 2 8 3" xfId="1829"/>
    <cellStyle name="20% - Акцент6 2 8 3 2" xfId="6713"/>
    <cellStyle name="20% - Акцент6 2 8 4" xfId="3903"/>
    <cellStyle name="20% - Акцент6 2 9" xfId="1018"/>
    <cellStyle name="20% - Акцент6 2 9 2" xfId="2691"/>
    <cellStyle name="20% - Акцент6 2 9 2 2" xfId="4766"/>
    <cellStyle name="20% - Акцент6 2 9 3" xfId="1855"/>
    <cellStyle name="20% - Акцент6 2 9 3 2" xfId="6739"/>
    <cellStyle name="20% - Акцент6 2 9 4" xfId="3929"/>
    <cellStyle name="20% - Акцент6 20" xfId="2899"/>
    <cellStyle name="20% - Акцент6 20 2" xfId="4974"/>
    <cellStyle name="20% - Акцент6 21" xfId="2911"/>
    <cellStyle name="20% - Акцент6 21 2" xfId="4986"/>
    <cellStyle name="20% - Акцент6 22" xfId="3106"/>
    <cellStyle name="20% - Акцент6 22 2" xfId="5181"/>
    <cellStyle name="20% - Акцент6 23" xfId="7303"/>
    <cellStyle name="20% - Акцент6 24" xfId="7304"/>
    <cellStyle name="20% - Акцент6 25" xfId="7305"/>
    <cellStyle name="20% - Акцент6 26" xfId="7306"/>
    <cellStyle name="20% - Акцент6 27" xfId="7307"/>
    <cellStyle name="20% - Акцент6 28" xfId="7308"/>
    <cellStyle name="20% - Акцент6 29" xfId="7309"/>
    <cellStyle name="20% - Акцент6 3" xfId="79"/>
    <cellStyle name="20% — акцент6 3" xfId="772"/>
    <cellStyle name="20% - Акцент6 3 10" xfId="5284"/>
    <cellStyle name="20% - Акцент6 3 11" xfId="5788"/>
    <cellStyle name="20% - Акцент6 3 2" xfId="325"/>
    <cellStyle name="20% — акцент6 3 2" xfId="2445"/>
    <cellStyle name="20% - Акцент6 3 2 2" xfId="2314"/>
    <cellStyle name="20% — акцент6 3 2 2" xfId="4520"/>
    <cellStyle name="20% - Акцент6 3 2 2 2" xfId="4389"/>
    <cellStyle name="20% - Акцент6 3 2 2 3" xfId="5549"/>
    <cellStyle name="20% - Акцент6 3 2 2 4" xfId="5653"/>
    <cellStyle name="20% - Акцент6 3 2 2 5" xfId="7008"/>
    <cellStyle name="20% - Акцент6 3 2 3" xfId="1478"/>
    <cellStyle name="20% — акцент6 3 2 3" xfId="5595"/>
    <cellStyle name="20% - Акцент6 3 2 3 2" xfId="6362"/>
    <cellStyle name="20% - Акцент6 3 2 4" xfId="3383"/>
    <cellStyle name="20% — акцент6 3 2 4" xfId="5602"/>
    <cellStyle name="20% - Акцент6 3 2 5" xfId="3117"/>
    <cellStyle name="20% — акцент6 3 2 5" xfId="7029"/>
    <cellStyle name="20% - Акцент6 3 2 6" xfId="5216"/>
    <cellStyle name="20% - Акцент6 3 2 7" xfId="5911"/>
    <cellStyle name="20% - Акцент6 3 3" xfId="811"/>
    <cellStyle name="20% — акцент6 3 3" xfId="1609"/>
    <cellStyle name="20% - Акцент6 3 3 2" xfId="2484"/>
    <cellStyle name="20% — акцент6 3 3 2" xfId="6493"/>
    <cellStyle name="20% - Акцент6 3 3 2 2" xfId="4559"/>
    <cellStyle name="20% - Акцент6 3 3 3" xfId="1648"/>
    <cellStyle name="20% - Акцент6 3 3 3 2" xfId="6532"/>
    <cellStyle name="20% - Акцент6 3 3 4" xfId="3722"/>
    <cellStyle name="20% - Акцент6 3 3 5" xfId="5357"/>
    <cellStyle name="20% - Акцент6 3 3 6" xfId="5622"/>
    <cellStyle name="20% - Акцент6 3 3 7" xfId="5980"/>
    <cellStyle name="20% - Акцент6 3 4" xfId="1031"/>
    <cellStyle name="20% — акцент6 3 4" xfId="3683"/>
    <cellStyle name="20% - Акцент6 3 4 2" xfId="2704"/>
    <cellStyle name="20% - Акцент6 3 4 2 2" xfId="4779"/>
    <cellStyle name="20% - Акцент6 3 4 3" xfId="1868"/>
    <cellStyle name="20% - Акцент6 3 4 3 2" xfId="6752"/>
    <cellStyle name="20% - Акцент6 3 4 4" xfId="3942"/>
    <cellStyle name="20% - Акцент6 3 4 5" xfId="5435"/>
    <cellStyle name="20% - Акцент6 3 4 6" xfId="5469"/>
    <cellStyle name="20% - Акцент6 3 4 7" xfId="6052"/>
    <cellStyle name="20% - Акцент6 3 5" xfId="2103"/>
    <cellStyle name="20% — акцент6 3 5" xfId="5329"/>
    <cellStyle name="20% - Акцент6 3 5 2" xfId="4178"/>
    <cellStyle name="20% - Акцент6 3 5 3" xfId="5536"/>
    <cellStyle name="20% - Акцент6 3 5 4" xfId="6972"/>
    <cellStyle name="20% - Акцент6 3 6" xfId="2950"/>
    <cellStyle name="20% — акцент6 3 6" xfId="5576"/>
    <cellStyle name="20% - Акцент6 3 6 2" xfId="5025"/>
    <cellStyle name="20% - Акцент6 3 6 3" xfId="7068"/>
    <cellStyle name="20% - Акцент6 3 7" xfId="1267"/>
    <cellStyle name="20% — акцент6 3 7" xfId="5955"/>
    <cellStyle name="20% - Акцент6 3 7 2" xfId="6151"/>
    <cellStyle name="20% - Акцент6 3 8" xfId="3157"/>
    <cellStyle name="20% - Акцент6 3 9" xfId="3579"/>
    <cellStyle name="20% - Акцент6 30" xfId="7310"/>
    <cellStyle name="20% - Акцент6 31" xfId="7311"/>
    <cellStyle name="20% - Акцент6 32" xfId="7312"/>
    <cellStyle name="20% - Акцент6 33" xfId="7313"/>
    <cellStyle name="20% - Акцент6 34" xfId="7314"/>
    <cellStyle name="20% - Акцент6 35" xfId="7315"/>
    <cellStyle name="20% - Акцент6 36" xfId="7316"/>
    <cellStyle name="20% - Акцент6 37" xfId="7317"/>
    <cellStyle name="20% - Акцент6 38" xfId="7318"/>
    <cellStyle name="20% - Акцент6 39" xfId="7319"/>
    <cellStyle name="20% - Акцент6 4" xfId="93"/>
    <cellStyle name="20% — акцент6 4" xfId="1005"/>
    <cellStyle name="20% - Акцент6 4 10" xfId="3562"/>
    <cellStyle name="20% - Акцент6 4 11" xfId="5800"/>
    <cellStyle name="20% - Акцент6 4 2" xfId="326"/>
    <cellStyle name="20% — акцент6 4 2" xfId="2678"/>
    <cellStyle name="20% - Акцент6 4 2 2" xfId="2315"/>
    <cellStyle name="20% — акцент6 4 2 2" xfId="4753"/>
    <cellStyle name="20% - Акцент6 4 2 2 2" xfId="4390"/>
    <cellStyle name="20% - Акцент6 4 2 2 3" xfId="5550"/>
    <cellStyle name="20% - Акцент6 4 2 2 4" xfId="5605"/>
    <cellStyle name="20% - Акцент6 4 2 2 5" xfId="7009"/>
    <cellStyle name="20% - Акцент6 4 2 3" xfId="1479"/>
    <cellStyle name="20% — акцент6 4 2 3" xfId="5648"/>
    <cellStyle name="20% - Акцент6 4 2 3 2" xfId="6363"/>
    <cellStyle name="20% - Акцент6 4 2 4" xfId="3384"/>
    <cellStyle name="20% — акцент6 4 2 4" xfId="5710"/>
    <cellStyle name="20% - Акцент6 4 2 5" xfId="3114"/>
    <cellStyle name="20% — акцент6 4 2 5" xfId="7044"/>
    <cellStyle name="20% - Акцент6 4 2 6" xfId="5215"/>
    <cellStyle name="20% - Акцент6 4 2 7" xfId="5912"/>
    <cellStyle name="20% - Акцент6 4 3" xfId="824"/>
    <cellStyle name="20% — акцент6 4 3" xfId="1842"/>
    <cellStyle name="20% - Акцент6 4 3 2" xfId="2497"/>
    <cellStyle name="20% — акцент6 4 3 2" xfId="6726"/>
    <cellStyle name="20% - Акцент6 4 3 2 2" xfId="4572"/>
    <cellStyle name="20% - Акцент6 4 3 3" xfId="1661"/>
    <cellStyle name="20% - Акцент6 4 3 3 2" xfId="6545"/>
    <cellStyle name="20% - Акцент6 4 3 4" xfId="3735"/>
    <cellStyle name="20% - Акцент6 4 3 5" xfId="5370"/>
    <cellStyle name="20% - Акцент6 4 3 6" xfId="3499"/>
    <cellStyle name="20% - Акцент6 4 3 7" xfId="5992"/>
    <cellStyle name="20% - Акцент6 4 4" xfId="1044"/>
    <cellStyle name="20% — акцент6 4 4" xfId="3916"/>
    <cellStyle name="20% - Акцент6 4 4 2" xfId="2717"/>
    <cellStyle name="20% - Акцент6 4 4 2 2" xfId="4792"/>
    <cellStyle name="20% - Акцент6 4 4 3" xfId="1881"/>
    <cellStyle name="20% - Акцент6 4 4 3 2" xfId="6765"/>
    <cellStyle name="20% - Акцент6 4 4 4" xfId="3955"/>
    <cellStyle name="20% - Акцент6 4 4 5" xfId="5448"/>
    <cellStyle name="20% - Акцент6 4 4 6" xfId="5676"/>
    <cellStyle name="20% - Акцент6 4 4 7" xfId="6064"/>
    <cellStyle name="20% - Акцент6 4 5" xfId="2116"/>
    <cellStyle name="20% — акцент6 4 5" xfId="5420"/>
    <cellStyle name="20% - Акцент6 4 5 2" xfId="4191"/>
    <cellStyle name="20% - Акцент6 4 5 3" xfId="5735"/>
    <cellStyle name="20% - Акцент6 4 5 4" xfId="6984"/>
    <cellStyle name="20% - Акцент6 4 6" xfId="2963"/>
    <cellStyle name="20% — акцент6 4 6" xfId="3422"/>
    <cellStyle name="20% - Акцент6 4 6 2" xfId="5038"/>
    <cellStyle name="20% - Акцент6 4 6 3" xfId="7080"/>
    <cellStyle name="20% - Акцент6 4 7" xfId="1280"/>
    <cellStyle name="20% — акцент6 4 7" xfId="6040"/>
    <cellStyle name="20% - Акцент6 4 7 2" xfId="6164"/>
    <cellStyle name="20% - Акцент6 4 8" xfId="3170"/>
    <cellStyle name="20% - Акцент6 4 9" xfId="3565"/>
    <cellStyle name="20% - Акцент6 40" xfId="7320"/>
    <cellStyle name="20% - Акцент6 41" xfId="7321"/>
    <cellStyle name="20% - Акцент6 42" xfId="7322"/>
    <cellStyle name="20% - Акцент6 43" xfId="7323"/>
    <cellStyle name="20% - Акцент6 44" xfId="7324"/>
    <cellStyle name="20% - Акцент6 45" xfId="7325"/>
    <cellStyle name="20% - Акцент6 46" xfId="7326"/>
    <cellStyle name="20% - Акцент6 47" xfId="7327"/>
    <cellStyle name="20% - Акцент6 48" xfId="7328"/>
    <cellStyle name="20% - Акцент6 49" xfId="7329"/>
    <cellStyle name="20% - Акцент6 5" xfId="107"/>
    <cellStyle name="20% — акцент6 5" xfId="1227"/>
    <cellStyle name="20% - Акцент6 5 10" xfId="5268"/>
    <cellStyle name="20% - Акцент6 5 11" xfId="5812"/>
    <cellStyle name="20% - Акцент6 5 2" xfId="327"/>
    <cellStyle name="20% — акцент6 5 2" xfId="2063"/>
    <cellStyle name="20% - Акцент6 5 2 2" xfId="2316"/>
    <cellStyle name="20% — акцент6 5 2 2" xfId="6947"/>
    <cellStyle name="20% - Акцент6 5 2 2 2" xfId="4391"/>
    <cellStyle name="20% - Акцент6 5 2 3" xfId="1480"/>
    <cellStyle name="20% - Акцент6 5 2 3 2" xfId="6364"/>
    <cellStyle name="20% - Акцент6 5 2 4" xfId="3385"/>
    <cellStyle name="20% - Акцент6 5 2 5" xfId="3130"/>
    <cellStyle name="20% - Акцент6 5 2 6" xfId="5214"/>
    <cellStyle name="20% - Акцент6 5 2 7" xfId="5913"/>
    <cellStyle name="20% - Акцент6 5 3" xfId="837"/>
    <cellStyle name="20% — акцент6 5 3" xfId="4138"/>
    <cellStyle name="20% - Акцент6 5 3 2" xfId="2510"/>
    <cellStyle name="20% - Акцент6 5 3 2 2" xfId="4585"/>
    <cellStyle name="20% - Акцент6 5 3 3" xfId="1674"/>
    <cellStyle name="20% - Акцент6 5 3 3 2" xfId="6558"/>
    <cellStyle name="20% - Акцент6 5 3 4" xfId="3748"/>
    <cellStyle name="20% - Акцент6 5 3 5" xfId="5383"/>
    <cellStyle name="20% - Акцент6 5 3 6" xfId="5617"/>
    <cellStyle name="20% - Акцент6 5 3 7" xfId="6004"/>
    <cellStyle name="20% - Акцент6 5 4" xfId="1057"/>
    <cellStyle name="20% — акцент6 5 4" xfId="5489"/>
    <cellStyle name="20% - Акцент6 5 4 2" xfId="2730"/>
    <cellStyle name="20% - Акцент6 5 4 2 2" xfId="4805"/>
    <cellStyle name="20% - Акцент6 5 4 3" xfId="1894"/>
    <cellStyle name="20% - Акцент6 5 4 3 2" xfId="6778"/>
    <cellStyle name="20% - Акцент6 5 4 4" xfId="3968"/>
    <cellStyle name="20% - Акцент6 5 4 5" xfId="5555"/>
    <cellStyle name="20% - Акцент6 5 4 6" xfId="6076"/>
    <cellStyle name="20% - Акцент6 5 5" xfId="2129"/>
    <cellStyle name="20% — акцент6 5 5" xfId="5551"/>
    <cellStyle name="20% - Акцент6 5 5 2" xfId="4204"/>
    <cellStyle name="20% - Акцент6 5 5 3" xfId="6996"/>
    <cellStyle name="20% - Акцент6 5 6" xfId="2976"/>
    <cellStyle name="20% — акцент6 5 6" xfId="6112"/>
    <cellStyle name="20% - Акцент6 5 6 2" xfId="5051"/>
    <cellStyle name="20% - Акцент6 5 7" xfId="1293"/>
    <cellStyle name="20% - Акцент6 5 7 2" xfId="6177"/>
    <cellStyle name="20% - Акцент6 5 8" xfId="3183"/>
    <cellStyle name="20% - Акцент6 5 9" xfId="3551"/>
    <cellStyle name="20% - Акцент6 50" xfId="7330"/>
    <cellStyle name="20% - Акцент6 51" xfId="7331"/>
    <cellStyle name="20% - Акцент6 52" xfId="7332"/>
    <cellStyle name="20% - Акцент6 53" xfId="7333"/>
    <cellStyle name="20% - Акцент6 54" xfId="7334"/>
    <cellStyle name="20% - Акцент6 55" xfId="7335"/>
    <cellStyle name="20% - Акцент6 56" xfId="7336"/>
    <cellStyle name="20% - Акцент6 57" xfId="7337"/>
    <cellStyle name="20% - Акцент6 58" xfId="7338"/>
    <cellStyle name="20% - Акцент6 59" xfId="7339"/>
    <cellStyle name="20% - Акцент6 6" xfId="121"/>
    <cellStyle name="20% — акцент6 6" xfId="2077"/>
    <cellStyle name="20% - Акцент6 6 10" xfId="5409"/>
    <cellStyle name="20% - Акцент6 6 11" xfId="5824"/>
    <cellStyle name="20% - Акцент6 6 2" xfId="328"/>
    <cellStyle name="20% — акцент6 6 2" xfId="4152"/>
    <cellStyle name="20% - Акцент6 6 2 2" xfId="2317"/>
    <cellStyle name="20% - Акцент6 6 2 2 2" xfId="4392"/>
    <cellStyle name="20% - Акцент6 6 2 3" xfId="1481"/>
    <cellStyle name="20% - Акцент6 6 2 3 2" xfId="6365"/>
    <cellStyle name="20% - Акцент6 6 2 4" xfId="3386"/>
    <cellStyle name="20% - Акцент6 6 2 5" xfId="3127"/>
    <cellStyle name="20% - Акцент6 6 2 6" xfId="5213"/>
    <cellStyle name="20% - Акцент6 6 2 7" xfId="5914"/>
    <cellStyle name="20% - Акцент6 6 3" xfId="850"/>
    <cellStyle name="20% — акцент6 6 3" xfId="5501"/>
    <cellStyle name="20% - Акцент6 6 3 2" xfId="2523"/>
    <cellStyle name="20% - Акцент6 6 3 2 2" xfId="4598"/>
    <cellStyle name="20% - Акцент6 6 3 3" xfId="1687"/>
    <cellStyle name="20% - Акцент6 6 3 3 2" xfId="6571"/>
    <cellStyle name="20% - Акцент6 6 3 4" xfId="3761"/>
    <cellStyle name="20% - Акцент6 6 3 5" xfId="5663"/>
    <cellStyle name="20% - Акцент6 6 3 6" xfId="6016"/>
    <cellStyle name="20% - Акцент6 6 4" xfId="1070"/>
    <cellStyle name="20% — акцент6 6 4" xfId="5636"/>
    <cellStyle name="20% - Акцент6 6 4 2" xfId="2743"/>
    <cellStyle name="20% - Акцент6 6 4 2 2" xfId="4818"/>
    <cellStyle name="20% - Акцент6 6 4 3" xfId="1907"/>
    <cellStyle name="20% - Акцент6 6 4 3 2" xfId="6791"/>
    <cellStyle name="20% - Акцент6 6 4 4" xfId="3981"/>
    <cellStyle name="20% - Акцент6 6 4 5" xfId="6088"/>
    <cellStyle name="20% - Акцент6 6 5" xfId="2142"/>
    <cellStyle name="20% — акцент6 6 5" xfId="6960"/>
    <cellStyle name="20% - Акцент6 6 5 2" xfId="4217"/>
    <cellStyle name="20% - Акцент6 6 6" xfId="2989"/>
    <cellStyle name="20% - Акцент6 6 6 2" xfId="5064"/>
    <cellStyle name="20% - Акцент6 6 7" xfId="1306"/>
    <cellStyle name="20% - Акцент6 6 7 2" xfId="6190"/>
    <cellStyle name="20% - Акцент6 6 8" xfId="3196"/>
    <cellStyle name="20% - Акцент6 6 9" xfId="3538"/>
    <cellStyle name="20% - Акцент6 60" xfId="7340"/>
    <cellStyle name="20% - Акцент6 61" xfId="7341"/>
    <cellStyle name="20% - Акцент6 62" xfId="7342"/>
    <cellStyle name="20% - Акцент6 63" xfId="7343"/>
    <cellStyle name="20% - Акцент6 64" xfId="7344"/>
    <cellStyle name="20% - Акцент6 65" xfId="7345"/>
    <cellStyle name="20% - Акцент6 66" xfId="7628"/>
    <cellStyle name="20% - Акцент6 67" xfId="7637"/>
    <cellStyle name="20% - Акцент6 68" xfId="7654"/>
    <cellStyle name="20% - Акцент6 69" xfId="7666"/>
    <cellStyle name="20% - Акцент6 7" xfId="135"/>
    <cellStyle name="20% — акцент6 7" xfId="2924"/>
    <cellStyle name="20% - Акцент6 7 10" xfId="5261"/>
    <cellStyle name="20% - Акцент6 7 11" xfId="5836"/>
    <cellStyle name="20% - Акцент6 7 2" xfId="329"/>
    <cellStyle name="20% — акцент6 7 2" xfId="4999"/>
    <cellStyle name="20% - Акцент6 7 2 2" xfId="2318"/>
    <cellStyle name="20% - Акцент6 7 2 2 2" xfId="4393"/>
    <cellStyle name="20% - Акцент6 7 2 3" xfId="1482"/>
    <cellStyle name="20% - Акцент6 7 2 3 2" xfId="6366"/>
    <cellStyle name="20% - Акцент6 7 2 4" xfId="3387"/>
    <cellStyle name="20% - Акцент6 7 2 5" xfId="3124"/>
    <cellStyle name="20% - Акцент6 7 2 6" xfId="5212"/>
    <cellStyle name="20% - Акцент6 7 2 7" xfId="5915"/>
    <cellStyle name="20% - Акцент6 7 3" xfId="863"/>
    <cellStyle name="20% — акцент6 7 3" xfId="5705"/>
    <cellStyle name="20% - Акцент6 7 3 2" xfId="2536"/>
    <cellStyle name="20% - Акцент6 7 3 2 2" xfId="4611"/>
    <cellStyle name="20% - Акцент6 7 3 3" xfId="1700"/>
    <cellStyle name="20% - Акцент6 7 3 3 2" xfId="6584"/>
    <cellStyle name="20% - Акцент6 7 3 4" xfId="3774"/>
    <cellStyle name="20% - Акцент6 7 3 5" xfId="5657"/>
    <cellStyle name="20% - Акцент6 7 3 6" xfId="6028"/>
    <cellStyle name="20% - Акцент6 7 4" xfId="1083"/>
    <cellStyle name="20% — акцент6 7 4" xfId="5752"/>
    <cellStyle name="20% - Акцент6 7 4 2" xfId="2756"/>
    <cellStyle name="20% - Акцент6 7 4 2 2" xfId="4831"/>
    <cellStyle name="20% - Акцент6 7 4 3" xfId="1920"/>
    <cellStyle name="20% - Акцент6 7 4 3 2" xfId="6804"/>
    <cellStyle name="20% - Акцент6 7 4 4" xfId="3994"/>
    <cellStyle name="20% - Акцент6 7 4 5" xfId="6100"/>
    <cellStyle name="20% - Акцент6 7 5" xfId="2155"/>
    <cellStyle name="20% — акцент6 7 5" xfId="7056"/>
    <cellStyle name="20% - Акцент6 7 5 2" xfId="4230"/>
    <cellStyle name="20% - Акцент6 7 6" xfId="3002"/>
    <cellStyle name="20% - Акцент6 7 6 2" xfId="5077"/>
    <cellStyle name="20% - Акцент6 7 7" xfId="1319"/>
    <cellStyle name="20% - Акцент6 7 7 2" xfId="6203"/>
    <cellStyle name="20% - Акцент6 7 8" xfId="3209"/>
    <cellStyle name="20% - Акцент6 7 9" xfId="3526"/>
    <cellStyle name="20% - Акцент6 70" xfId="7678"/>
    <cellStyle name="20% - Акцент6 71" xfId="7689"/>
    <cellStyle name="20% - Акцент6 72" xfId="7700"/>
    <cellStyle name="20% - Акцент6 73" xfId="7707"/>
    <cellStyle name="20% - Акцент6 74" xfId="7716"/>
    <cellStyle name="20% - Акцент6 75" xfId="7738"/>
    <cellStyle name="20% - Акцент6 76" xfId="7750"/>
    <cellStyle name="20% - Акцент6 77" xfId="7761"/>
    <cellStyle name="20% - Акцент6 78" xfId="7770"/>
    <cellStyle name="20% - Акцент6 79" xfId="7777"/>
    <cellStyle name="20% - Акцент6 8" xfId="150"/>
    <cellStyle name="20% — акцент6 8" xfId="1241"/>
    <cellStyle name="20% - Акцент6 8 10" xfId="5251"/>
    <cellStyle name="20% - Акцент6 8 11" xfId="5848"/>
    <cellStyle name="20% - Акцент6 8 2" xfId="330"/>
    <cellStyle name="20% — акцент6 8 2" xfId="6125"/>
    <cellStyle name="20% - Акцент6 8 2 2" xfId="2319"/>
    <cellStyle name="20% - Акцент6 8 2 2 2" xfId="4394"/>
    <cellStyle name="20% - Акцент6 8 2 3" xfId="1483"/>
    <cellStyle name="20% - Акцент6 8 2 3 2" xfId="6367"/>
    <cellStyle name="20% - Акцент6 8 2 4" xfId="3388"/>
    <cellStyle name="20% - Акцент6 8 3" xfId="877"/>
    <cellStyle name="20% - Акцент6 8 3 2" xfId="2550"/>
    <cellStyle name="20% - Акцент6 8 3 2 2" xfId="4625"/>
    <cellStyle name="20% - Акцент6 8 3 3" xfId="1714"/>
    <cellStyle name="20% - Акцент6 8 3 3 2" xfId="6598"/>
    <cellStyle name="20% - Акцент6 8 3 4" xfId="3788"/>
    <cellStyle name="20% - Акцент6 8 4" xfId="1097"/>
    <cellStyle name="20% - Акцент6 8 4 2" xfId="2770"/>
    <cellStyle name="20% - Акцент6 8 4 2 2" xfId="4845"/>
    <cellStyle name="20% - Акцент6 8 4 3" xfId="1934"/>
    <cellStyle name="20% - Акцент6 8 4 3 2" xfId="6818"/>
    <cellStyle name="20% - Акцент6 8 4 4" xfId="4008"/>
    <cellStyle name="20% - Акцент6 8 5" xfId="2169"/>
    <cellStyle name="20% - Акцент6 8 5 2" xfId="4244"/>
    <cellStyle name="20% - Акцент6 8 6" xfId="3016"/>
    <cellStyle name="20% - Акцент6 8 6 2" xfId="5091"/>
    <cellStyle name="20% - Акцент6 8 7" xfId="1333"/>
    <cellStyle name="20% - Акцент6 8 7 2" xfId="6217"/>
    <cellStyle name="20% - Акцент6 8 8" xfId="3223"/>
    <cellStyle name="20% - Акцент6 8 9" xfId="3514"/>
    <cellStyle name="20% - Акцент6 80" xfId="7798"/>
    <cellStyle name="20% - Акцент6 81" xfId="7810"/>
    <cellStyle name="20% - Акцент6 82" xfId="7819"/>
    <cellStyle name="20% - Акцент6 83" xfId="7826"/>
    <cellStyle name="20% - Акцент6 84" xfId="7847"/>
    <cellStyle name="20% - Акцент6 85" xfId="7859"/>
    <cellStyle name="20% - Акцент6 86" xfId="7868"/>
    <cellStyle name="20% - Акцент6 87" xfId="7875"/>
    <cellStyle name="20% - Акцент6 88" xfId="7896"/>
    <cellStyle name="20% - Акцент6 89" xfId="7908"/>
    <cellStyle name="20% - Акцент6 9" xfId="162"/>
    <cellStyle name="20% — акцент6 9" xfId="3128"/>
    <cellStyle name="20% - Акцент6 9 10" xfId="5242"/>
    <cellStyle name="20% - Акцент6 9 11" xfId="5860"/>
    <cellStyle name="20% - Акцент6 9 2" xfId="331"/>
    <cellStyle name="20% - Акцент6 9 2 2" xfId="2320"/>
    <cellStyle name="20% - Акцент6 9 2 2 2" xfId="4395"/>
    <cellStyle name="20% - Акцент6 9 2 3" xfId="1484"/>
    <cellStyle name="20% - Акцент6 9 2 3 2" xfId="6368"/>
    <cellStyle name="20% - Акцент6 9 2 4" xfId="3389"/>
    <cellStyle name="20% - Акцент6 9 3" xfId="889"/>
    <cellStyle name="20% - Акцент6 9 3 2" xfId="2562"/>
    <cellStyle name="20% - Акцент6 9 3 2 2" xfId="4637"/>
    <cellStyle name="20% - Акцент6 9 3 3" xfId="1726"/>
    <cellStyle name="20% - Акцент6 9 3 3 2" xfId="6610"/>
    <cellStyle name="20% - Акцент6 9 3 4" xfId="3800"/>
    <cellStyle name="20% - Акцент6 9 4" xfId="1109"/>
    <cellStyle name="20% - Акцент6 9 4 2" xfId="2782"/>
    <cellStyle name="20% - Акцент6 9 4 2 2" xfId="4857"/>
    <cellStyle name="20% - Акцент6 9 4 3" xfId="1946"/>
    <cellStyle name="20% - Акцент6 9 4 3 2" xfId="6830"/>
    <cellStyle name="20% - Акцент6 9 4 4" xfId="4020"/>
    <cellStyle name="20% - Акцент6 9 5" xfId="2181"/>
    <cellStyle name="20% - Акцент6 9 5 2" xfId="4256"/>
    <cellStyle name="20% - Акцент6 9 6" xfId="3028"/>
    <cellStyle name="20% - Акцент6 9 6 2" xfId="5103"/>
    <cellStyle name="20% - Акцент6 9 7" xfId="1345"/>
    <cellStyle name="20% - Акцент6 9 7 2" xfId="6229"/>
    <cellStyle name="20% - Акцент6 9 8" xfId="3235"/>
    <cellStyle name="20% - Акцент6 9 9" xfId="3502"/>
    <cellStyle name="20% - Акцент6 90" xfId="7917"/>
    <cellStyle name="20% - Акцент6 91" xfId="7924"/>
    <cellStyle name="20% - Акцент6 92" xfId="7945"/>
    <cellStyle name="20% - Акцент6 93" xfId="7957"/>
    <cellStyle name="20% - Акцент6 94" xfId="7966"/>
    <cellStyle name="20% - Акцент6 95" xfId="7973"/>
    <cellStyle name="20% - Акцент6 96" xfId="7993"/>
    <cellStyle name="20% - Акцент6 97" xfId="8003"/>
    <cellStyle name="20% - Акцент6 98" xfId="8010"/>
    <cellStyle name="20% - Акцент6 99" xfId="8031"/>
    <cellStyle name="40% — акцент1" xfId="20" builtinId="31" customBuiltin="1"/>
    <cellStyle name="40% - Акцент1 10" xfId="166"/>
    <cellStyle name="40% — акцент1 10" xfId="3619"/>
    <cellStyle name="40% - Акцент1 10 10" xfId="5863"/>
    <cellStyle name="40% - Акцент1 10 2" xfId="332"/>
    <cellStyle name="40% - Акцент1 10 2 2" xfId="2321"/>
    <cellStyle name="40% - Акцент1 10 2 2 2" xfId="4396"/>
    <cellStyle name="40% - Акцент1 10 2 3" xfId="1485"/>
    <cellStyle name="40% - Акцент1 10 2 3 2" xfId="6369"/>
    <cellStyle name="40% - Акцент1 10 2 4" xfId="3390"/>
    <cellStyle name="40% - Акцент1 10 3" xfId="893"/>
    <cellStyle name="40% - Акцент1 10 3 2" xfId="2566"/>
    <cellStyle name="40% - Акцент1 10 3 2 2" xfId="4641"/>
    <cellStyle name="40% - Акцент1 10 3 3" xfId="1730"/>
    <cellStyle name="40% - Акцент1 10 3 3 2" xfId="6614"/>
    <cellStyle name="40% - Акцент1 10 3 4" xfId="3804"/>
    <cellStyle name="40% - Акцент1 10 4" xfId="1113"/>
    <cellStyle name="40% - Акцент1 10 4 2" xfId="2786"/>
    <cellStyle name="40% - Акцент1 10 4 2 2" xfId="4861"/>
    <cellStyle name="40% - Акцент1 10 4 3" xfId="1950"/>
    <cellStyle name="40% - Акцент1 10 4 3 2" xfId="6834"/>
    <cellStyle name="40% - Акцент1 10 4 4" xfId="4024"/>
    <cellStyle name="40% - Акцент1 10 5" xfId="2185"/>
    <cellStyle name="40% - Акцент1 10 5 2" xfId="4260"/>
    <cellStyle name="40% - Акцент1 10 6" xfId="3032"/>
    <cellStyle name="40% - Акцент1 10 6 2" xfId="5107"/>
    <cellStyle name="40% - Акцент1 10 7" xfId="1349"/>
    <cellStyle name="40% - Акцент1 10 7 2" xfId="6233"/>
    <cellStyle name="40% - Акцент1 10 8" xfId="3239"/>
    <cellStyle name="40% - Акцент1 10 9" xfId="5239"/>
    <cellStyle name="40% - Акцент1 100" xfId="8020"/>
    <cellStyle name="40% - Акцент1 101" xfId="8035"/>
    <cellStyle name="40% - Акцент1 102" xfId="8046"/>
    <cellStyle name="40% - Акцент1 103" xfId="8063"/>
    <cellStyle name="40% - Акцент1 104" xfId="8068"/>
    <cellStyle name="40% - Акцент1 105" xfId="8083"/>
    <cellStyle name="40% - Акцент1 106" xfId="8100"/>
    <cellStyle name="40% - Акцент1 107" xfId="8106"/>
    <cellStyle name="40% - Акцент1 108" xfId="8121"/>
    <cellStyle name="40% - Акцент1 109" xfId="8132"/>
    <cellStyle name="40% - Акцент1 11" xfId="179"/>
    <cellStyle name="40% — акцент1 11" xfId="5306"/>
    <cellStyle name="40% - Акцент1 11 2" xfId="333"/>
    <cellStyle name="40% - Акцент1 11 2 2" xfId="2322"/>
    <cellStyle name="40% - Акцент1 11 2 2 2" xfId="4397"/>
    <cellStyle name="40% - Акцент1 11 2 3" xfId="1486"/>
    <cellStyle name="40% - Акцент1 11 2 3 2" xfId="6370"/>
    <cellStyle name="40% - Акцент1 11 2 4" xfId="3391"/>
    <cellStyle name="40% - Акцент1 11 3" xfId="906"/>
    <cellStyle name="40% - Акцент1 11 3 2" xfId="2579"/>
    <cellStyle name="40% - Акцент1 11 3 2 2" xfId="4654"/>
    <cellStyle name="40% - Акцент1 11 3 3" xfId="1743"/>
    <cellStyle name="40% - Акцент1 11 3 3 2" xfId="6627"/>
    <cellStyle name="40% - Акцент1 11 3 4" xfId="3817"/>
    <cellStyle name="40% - Акцент1 11 4" xfId="1126"/>
    <cellStyle name="40% - Акцент1 11 4 2" xfId="2799"/>
    <cellStyle name="40% - Акцент1 11 4 2 2" xfId="4874"/>
    <cellStyle name="40% - Акцент1 11 4 3" xfId="1963"/>
    <cellStyle name="40% - Акцент1 11 4 3 2" xfId="6847"/>
    <cellStyle name="40% - Акцент1 11 4 4" xfId="4037"/>
    <cellStyle name="40% - Акцент1 11 5" xfId="2198"/>
    <cellStyle name="40% - Акцент1 11 5 2" xfId="4273"/>
    <cellStyle name="40% - Акцент1 11 6" xfId="3045"/>
    <cellStyle name="40% - Акцент1 11 6 2" xfId="5120"/>
    <cellStyle name="40% - Акцент1 11 7" xfId="1362"/>
    <cellStyle name="40% - Акцент1 11 7 2" xfId="6246"/>
    <cellStyle name="40% - Акцент1 11 8" xfId="3252"/>
    <cellStyle name="40% - Акцент1 11 9" xfId="5875"/>
    <cellStyle name="40% - Акцент1 110" xfId="8149"/>
    <cellStyle name="40% - Акцент1 111" xfId="8155"/>
    <cellStyle name="40% - Акцент1 112" xfId="8171"/>
    <cellStyle name="40% - Акцент1 113" xfId="8183"/>
    <cellStyle name="40% - Акцент1 114" xfId="8194"/>
    <cellStyle name="40% - Акцент1 115" xfId="8205"/>
    <cellStyle name="40% - Акцент1 116" xfId="8222"/>
    <cellStyle name="40% - Акцент1 117" xfId="8227"/>
    <cellStyle name="40% - Акцент1 118" xfId="8242"/>
    <cellStyle name="40% - Акцент1 119" xfId="8260"/>
    <cellStyle name="40% - Акцент1 12" xfId="192"/>
    <cellStyle name="40% — акцент1 12" xfId="5755"/>
    <cellStyle name="40% - Акцент1 12 2" xfId="334"/>
    <cellStyle name="40% - Акцент1 12 2 2" xfId="2323"/>
    <cellStyle name="40% - Акцент1 12 2 2 2" xfId="4398"/>
    <cellStyle name="40% - Акцент1 12 2 3" xfId="1487"/>
    <cellStyle name="40% - Акцент1 12 2 3 2" xfId="6371"/>
    <cellStyle name="40% - Акцент1 12 2 4" xfId="3392"/>
    <cellStyle name="40% - Акцент1 12 3" xfId="919"/>
    <cellStyle name="40% - Акцент1 12 3 2" xfId="2592"/>
    <cellStyle name="40% - Акцент1 12 3 2 2" xfId="4667"/>
    <cellStyle name="40% - Акцент1 12 3 3" xfId="1756"/>
    <cellStyle name="40% - Акцент1 12 3 3 2" xfId="6640"/>
    <cellStyle name="40% - Акцент1 12 3 4" xfId="3830"/>
    <cellStyle name="40% - Акцент1 12 4" xfId="1139"/>
    <cellStyle name="40% - Акцент1 12 4 2" xfId="2812"/>
    <cellStyle name="40% - Акцент1 12 4 2 2" xfId="4887"/>
    <cellStyle name="40% - Акцент1 12 4 3" xfId="1976"/>
    <cellStyle name="40% - Акцент1 12 4 3 2" xfId="6860"/>
    <cellStyle name="40% - Акцент1 12 4 4" xfId="4050"/>
    <cellStyle name="40% - Акцент1 12 5" xfId="2211"/>
    <cellStyle name="40% - Акцент1 12 5 2" xfId="4286"/>
    <cellStyle name="40% - Акцент1 12 6" xfId="3058"/>
    <cellStyle name="40% - Акцент1 12 6 2" xfId="5133"/>
    <cellStyle name="40% - Акцент1 12 7" xfId="1375"/>
    <cellStyle name="40% - Акцент1 12 7 2" xfId="6259"/>
    <cellStyle name="40% - Акцент1 12 8" xfId="3265"/>
    <cellStyle name="40% - Акцент1 120" xfId="8265"/>
    <cellStyle name="40% - Акцент1 121" xfId="8281"/>
    <cellStyle name="40% - Акцент1 122" xfId="8284"/>
    <cellStyle name="40% - Акцент1 123" xfId="8304"/>
    <cellStyle name="40% - Акцент1 124" xfId="8315"/>
    <cellStyle name="40% - Акцент1 125" xfId="8332"/>
    <cellStyle name="40% - Акцент1 126" xfId="8337"/>
    <cellStyle name="40% - Акцент1 127" xfId="8352"/>
    <cellStyle name="40% - Акцент1 128" xfId="8369"/>
    <cellStyle name="40% - Акцент1 129" xfId="8374"/>
    <cellStyle name="40% - Акцент1 13" xfId="205"/>
    <cellStyle name="40% - Акцент1 13 2" xfId="932"/>
    <cellStyle name="40% - Акцент1 13 2 2" xfId="2605"/>
    <cellStyle name="40% - Акцент1 13 2 2 2" xfId="4680"/>
    <cellStyle name="40% - Акцент1 13 2 3" xfId="1769"/>
    <cellStyle name="40% - Акцент1 13 2 3 2" xfId="6653"/>
    <cellStyle name="40% - Акцент1 13 2 4" xfId="3843"/>
    <cellStyle name="40% - Акцент1 13 3" xfId="1152"/>
    <cellStyle name="40% - Акцент1 13 3 2" xfId="2825"/>
    <cellStyle name="40% - Акцент1 13 3 2 2" xfId="4900"/>
    <cellStyle name="40% - Акцент1 13 3 3" xfId="1989"/>
    <cellStyle name="40% - Акцент1 13 3 3 2" xfId="6873"/>
    <cellStyle name="40% - Акцент1 13 3 4" xfId="4063"/>
    <cellStyle name="40% - Акцент1 13 4" xfId="2224"/>
    <cellStyle name="40% - Акцент1 13 4 2" xfId="4299"/>
    <cellStyle name="40% - Акцент1 13 5" xfId="3071"/>
    <cellStyle name="40% - Акцент1 13 5 2" xfId="5146"/>
    <cellStyle name="40% - Акцент1 13 6" xfId="1388"/>
    <cellStyle name="40% - Акцент1 13 6 2" xfId="6272"/>
    <cellStyle name="40% - Акцент1 13 7" xfId="3278"/>
    <cellStyle name="40% - Акцент1 130" xfId="8389"/>
    <cellStyle name="40% - Акцент1 131" xfId="8406"/>
    <cellStyle name="40% - Акцент1 132" xfId="8411"/>
    <cellStyle name="40% - Акцент1 133" xfId="8426"/>
    <cellStyle name="40% - Акцент1 134" xfId="8443"/>
    <cellStyle name="40% - Акцент1 135" xfId="8448"/>
    <cellStyle name="40% - Акцент1 136" xfId="8463"/>
    <cellStyle name="40% - Акцент1 137" xfId="8480"/>
    <cellStyle name="40% - Акцент1 138" xfId="8489"/>
    <cellStyle name="40% - Акцент1 139" xfId="8500"/>
    <cellStyle name="40% - Акцент1 14" xfId="218"/>
    <cellStyle name="40% - Акцент1 14 2" xfId="945"/>
    <cellStyle name="40% - Акцент1 14 2 2" xfId="2618"/>
    <cellStyle name="40% - Акцент1 14 2 2 2" xfId="4693"/>
    <cellStyle name="40% - Акцент1 14 2 3" xfId="1782"/>
    <cellStyle name="40% - Акцент1 14 2 3 2" xfId="6666"/>
    <cellStyle name="40% - Акцент1 14 2 4" xfId="3856"/>
    <cellStyle name="40% - Акцент1 14 3" xfId="1165"/>
    <cellStyle name="40% - Акцент1 14 3 2" xfId="1229"/>
    <cellStyle name="40% - Акцент1 14 3 2 2" xfId="2065"/>
    <cellStyle name="40% - Акцент1 14 3 2 2 2" xfId="6949"/>
    <cellStyle name="40% - Акцент1 14 3 2 3" xfId="4140"/>
    <cellStyle name="40% - Акцент1 14 3 3" xfId="2838"/>
    <cellStyle name="40% - Акцент1 14 3 3 2" xfId="4913"/>
    <cellStyle name="40% - Акцент1 14 3 4" xfId="2002"/>
    <cellStyle name="40% - Акцент1 14 3 4 2" xfId="6886"/>
    <cellStyle name="40% - Акцент1 14 3 5" xfId="4076"/>
    <cellStyle name="40% - Акцент1 14 4" xfId="2237"/>
    <cellStyle name="40% - Акцент1 14 4 2" xfId="4312"/>
    <cellStyle name="40% - Акцент1 14 5" xfId="3084"/>
    <cellStyle name="40% - Акцент1 14 5 2" xfId="5159"/>
    <cellStyle name="40% - Акцент1 14 6" xfId="1401"/>
    <cellStyle name="40% - Акцент1 14 6 2" xfId="6285"/>
    <cellStyle name="40% - Акцент1 14 7" xfId="3291"/>
    <cellStyle name="40% - Акцент1 140" xfId="8511"/>
    <cellStyle name="40% - Акцент1 141" xfId="8528"/>
    <cellStyle name="40% - Акцент1 142" xfId="8533"/>
    <cellStyle name="40% - Акцент1 143" xfId="8548"/>
    <cellStyle name="40% - Акцент1 144" xfId="8565"/>
    <cellStyle name="40% - Акцент1 145" xfId="8570"/>
    <cellStyle name="40% - Акцент1 146" xfId="8585"/>
    <cellStyle name="40% - Акцент1 147" xfId="8602"/>
    <cellStyle name="40% - Акцент1 148" xfId="8607"/>
    <cellStyle name="40% - Акцент1 149" xfId="8622"/>
    <cellStyle name="40% - Акцент1 15" xfId="231"/>
    <cellStyle name="40% - Акцент1 15 2" xfId="958"/>
    <cellStyle name="40% - Акцент1 15 2 2" xfId="2631"/>
    <cellStyle name="40% - Акцент1 15 2 2 2" xfId="4706"/>
    <cellStyle name="40% - Акцент1 15 2 3" xfId="1795"/>
    <cellStyle name="40% - Акцент1 15 2 3 2" xfId="6679"/>
    <cellStyle name="40% - Акцент1 15 2 4" xfId="3869"/>
    <cellStyle name="40% - Акцент1 15 3" xfId="1194"/>
    <cellStyle name="40% - Акцент1 15 3 2" xfId="2867"/>
    <cellStyle name="40% - Акцент1 15 3 2 2" xfId="4942"/>
    <cellStyle name="40% - Акцент1 15 3 3" xfId="2031"/>
    <cellStyle name="40% - Акцент1 15 3 3 2" xfId="6915"/>
    <cellStyle name="40% - Акцент1 15 3 4" xfId="4105"/>
    <cellStyle name="40% - Акцент1 15 4" xfId="2250"/>
    <cellStyle name="40% - Акцент1 15 4 2" xfId="4325"/>
    <cellStyle name="40% - Акцент1 15 5" xfId="1414"/>
    <cellStyle name="40% - Акцент1 15 5 2" xfId="6298"/>
    <cellStyle name="40% - Акцент1 15 6" xfId="3304"/>
    <cellStyle name="40% - Акцент1 150" xfId="8639"/>
    <cellStyle name="40% - Акцент1 151" xfId="8644"/>
    <cellStyle name="40% - Акцент1 152" xfId="8659"/>
    <cellStyle name="40% - Акцент1 153" xfId="8676"/>
    <cellStyle name="40% - Акцент1 154" xfId="8681"/>
    <cellStyle name="40% - Акцент1 155" xfId="8696"/>
    <cellStyle name="40% - Акцент1 156" xfId="8713"/>
    <cellStyle name="40% - Акцент1 157" xfId="8722"/>
    <cellStyle name="40% - Акцент1 158" xfId="8734"/>
    <cellStyle name="40% - Акцент1 159" xfId="8746"/>
    <cellStyle name="40% - Акцент1 16" xfId="712"/>
    <cellStyle name="40% - Акцент1 16 2" xfId="971"/>
    <cellStyle name="40% - Акцент1 16 2 2" xfId="2644"/>
    <cellStyle name="40% - Акцент1 16 2 2 2" xfId="4719"/>
    <cellStyle name="40% - Акцент1 16 2 3" xfId="1808"/>
    <cellStyle name="40% - Акцент1 16 2 3 2" xfId="6692"/>
    <cellStyle name="40% - Акцент1 16 2 4" xfId="3882"/>
    <cellStyle name="40% - Акцент1 16 3" xfId="1195"/>
    <cellStyle name="40% - Акцент1 16 3 2" xfId="2868"/>
    <cellStyle name="40% - Акцент1 16 3 2 2" xfId="4943"/>
    <cellStyle name="40% - Акцент1 16 3 3" xfId="2032"/>
    <cellStyle name="40% - Акцент1 16 3 3 2" xfId="6916"/>
    <cellStyle name="40% - Акцент1 16 3 4" xfId="4106"/>
    <cellStyle name="40% - Акцент1 16 4" xfId="2385"/>
    <cellStyle name="40% - Акцент1 16 4 2" xfId="4460"/>
    <cellStyle name="40% - Акцент1 16 5" xfId="1549"/>
    <cellStyle name="40% - Акцент1 16 5 2" xfId="6433"/>
    <cellStyle name="40% - Акцент1 16 6" xfId="3623"/>
    <cellStyle name="40% - Акцент1 160" xfId="8758"/>
    <cellStyle name="40% - Акцент1 161" xfId="8770"/>
    <cellStyle name="40% - Акцент1 162" xfId="8782"/>
    <cellStyle name="40% - Акцент1 163" xfId="8793"/>
    <cellStyle name="40% - Акцент1 164" xfId="8804"/>
    <cellStyle name="40% - Акцент1 165" xfId="8821"/>
    <cellStyle name="40% - Акцент1 166" xfId="8826"/>
    <cellStyle name="40% - Акцент1 167" xfId="8841"/>
    <cellStyle name="40% - Акцент1 168" xfId="8858"/>
    <cellStyle name="40% - Акцент1 169" xfId="8863"/>
    <cellStyle name="40% - Акцент1 17" xfId="725"/>
    <cellStyle name="40% - Акцент1 17 2" xfId="1196"/>
    <cellStyle name="40% - Акцент1 17 2 2" xfId="2869"/>
    <cellStyle name="40% - Акцент1 17 2 2 2" xfId="4944"/>
    <cellStyle name="40% - Акцент1 17 2 3" xfId="2033"/>
    <cellStyle name="40% - Акцент1 17 2 3 2" xfId="6917"/>
    <cellStyle name="40% - Акцент1 17 2 4" xfId="4107"/>
    <cellStyle name="40% - Акцент1 17 3" xfId="2398"/>
    <cellStyle name="40% - Акцент1 17 3 2" xfId="4473"/>
    <cellStyle name="40% - Акцент1 17 4" xfId="1562"/>
    <cellStyle name="40% - Акцент1 17 4 2" xfId="6446"/>
    <cellStyle name="40% - Акцент1 17 5" xfId="3636"/>
    <cellStyle name="40% - Акцент1 170" xfId="8878"/>
    <cellStyle name="40% - Акцент1 171" xfId="8895"/>
    <cellStyle name="40% - Акцент1 172" xfId="8903"/>
    <cellStyle name="40% - Акцент1 173" xfId="8914"/>
    <cellStyle name="40% - Акцент1 174" xfId="8933"/>
    <cellStyle name="40% - Акцент1 175" xfId="8938"/>
    <cellStyle name="40% - Акцент1 176" xfId="8954"/>
    <cellStyle name="40% - Акцент1 177" xfId="8957"/>
    <cellStyle name="40% - Акцент1 178" xfId="8977"/>
    <cellStyle name="40% - Акцент1 179" xfId="8989"/>
    <cellStyle name="40% - Акцент1 18" xfId="738"/>
    <cellStyle name="40% - Акцент1 18 2" xfId="2411"/>
    <cellStyle name="40% - Акцент1 18 2 2" xfId="4486"/>
    <cellStyle name="40% - Акцент1 18 3" xfId="1575"/>
    <cellStyle name="40% - Акцент1 18 3 2" xfId="6459"/>
    <cellStyle name="40% - Акцент1 18 4" xfId="3649"/>
    <cellStyle name="40% - Акцент1 180" xfId="9005"/>
    <cellStyle name="40% - Акцент1 181" xfId="9013"/>
    <cellStyle name="40% - Акцент1 182" xfId="9024"/>
    <cellStyle name="40% - Акцент1 183" xfId="9041"/>
    <cellStyle name="40% - Акцент1 184" xfId="9047"/>
    <cellStyle name="40% - Акцент1 185" xfId="9063"/>
    <cellStyle name="40% - Акцент1 186" xfId="9075"/>
    <cellStyle name="40% - Акцент1 187" xfId="9086"/>
    <cellStyle name="40% - Акцент1 188" xfId="9097"/>
    <cellStyle name="40% - Акцент1 189" xfId="9114"/>
    <cellStyle name="40% - Акцент1 19" xfId="751"/>
    <cellStyle name="40% - Акцент1 19 2" xfId="2424"/>
    <cellStyle name="40% - Акцент1 19 2 2" xfId="4499"/>
    <cellStyle name="40% - Акцент1 19 3" xfId="1588"/>
    <cellStyle name="40% - Акцент1 19 3 2" xfId="6472"/>
    <cellStyle name="40% - Акцент1 19 4" xfId="3662"/>
    <cellStyle name="40% - Акцент1 190" xfId="9120"/>
    <cellStyle name="40% - Акцент1 191" xfId="9135"/>
    <cellStyle name="40% - Акцент1 192" xfId="9146"/>
    <cellStyle name="40% - Акцент1 193" xfId="9163"/>
    <cellStyle name="40% - Акцент1 194" xfId="9169"/>
    <cellStyle name="40% - Акцент1 195" xfId="9185"/>
    <cellStyle name="40% - Акцент1 196" xfId="9197"/>
    <cellStyle name="40% - Акцент1 197" xfId="9209"/>
    <cellStyle name="40% - Акцент1 198" xfId="9220"/>
    <cellStyle name="40% - Акцент1 199" xfId="9231"/>
    <cellStyle name="40% - Акцент1 2" xfId="56"/>
    <cellStyle name="40% — акцент1 2" xfId="771"/>
    <cellStyle name="40% - Акцент1 2 10" xfId="2081"/>
    <cellStyle name="40% - Акцент1 2 10 2" xfId="4156"/>
    <cellStyle name="40% - Акцент1 2 11" xfId="2928"/>
    <cellStyle name="40% - Акцент1 2 11 2" xfId="5003"/>
    <cellStyle name="40% - Акцент1 2 12" xfId="1245"/>
    <cellStyle name="40% - Акцент1 2 12 2" xfId="6129"/>
    <cellStyle name="40% - Акцент1 2 13" xfId="3135"/>
    <cellStyle name="40% - Акцент1 2 14" xfId="3604"/>
    <cellStyle name="40% - Акцент1 2 15" xfId="5298"/>
    <cellStyle name="40% - Акцент1 2 16" xfId="5767"/>
    <cellStyle name="40% - Акцент1 2 2" xfId="335"/>
    <cellStyle name="40% — акцент1 2 2" xfId="2444"/>
    <cellStyle name="40% — акцент1 2 2 2" xfId="4519"/>
    <cellStyle name="40% - Акцент1 2 3" xfId="336"/>
    <cellStyle name="40% — акцент1 2 3" xfId="1608"/>
    <cellStyle name="40% — акцент1 2 3 2" xfId="6492"/>
    <cellStyle name="40% - Акцент1 2 4" xfId="337"/>
    <cellStyle name="40% — акцент1 2 4" xfId="3682"/>
    <cellStyle name="40% - Акцент1 2 5" xfId="338"/>
    <cellStyle name="40% — акцент1 2 5" xfId="5328"/>
    <cellStyle name="40% - Акцент1 2 6" xfId="339"/>
    <cellStyle name="40% — акцент1 2 6" xfId="5313"/>
    <cellStyle name="40% - Акцент1 2 7" xfId="789"/>
    <cellStyle name="40% — акцент1 2 7" xfId="5954"/>
    <cellStyle name="40% - Акцент1 2 7 2" xfId="2462"/>
    <cellStyle name="40% - Акцент1 2 7 2 2" xfId="4537"/>
    <cellStyle name="40% - Акцент1 2 7 3" xfId="1626"/>
    <cellStyle name="40% - Акцент1 2 7 3 2" xfId="6510"/>
    <cellStyle name="40% - Акцент1 2 7 4" xfId="3700"/>
    <cellStyle name="40% - Акцент1 2 8" xfId="983"/>
    <cellStyle name="40% - Акцент1 2 8 2" xfId="2656"/>
    <cellStyle name="40% - Акцент1 2 8 2 2" xfId="4731"/>
    <cellStyle name="40% - Акцент1 2 8 3" xfId="1820"/>
    <cellStyle name="40% - Акцент1 2 8 3 2" xfId="6704"/>
    <cellStyle name="40% - Акцент1 2 8 4" xfId="3894"/>
    <cellStyle name="40% - Акцент1 2 9" xfId="1009"/>
    <cellStyle name="40% - Акцент1 2 9 2" xfId="2682"/>
    <cellStyle name="40% - Акцент1 2 9 2 2" xfId="4757"/>
    <cellStyle name="40% - Акцент1 2 9 3" xfId="1846"/>
    <cellStyle name="40% - Акцент1 2 9 3 2" xfId="6730"/>
    <cellStyle name="40% - Акцент1 2 9 4" xfId="3920"/>
    <cellStyle name="40% - Акцент1 20" xfId="2890"/>
    <cellStyle name="40% - Акцент1 20 2" xfId="4965"/>
    <cellStyle name="40% - Акцент1 21" xfId="2902"/>
    <cellStyle name="40% - Акцент1 21 2" xfId="4977"/>
    <cellStyle name="40% - Акцент1 22" xfId="3097"/>
    <cellStyle name="40% - Акцент1 22 2" xfId="5172"/>
    <cellStyle name="40% - Акцент1 23" xfId="7346"/>
    <cellStyle name="40% - Акцент1 24" xfId="7347"/>
    <cellStyle name="40% - Акцент1 25" xfId="7348"/>
    <cellStyle name="40% - Акцент1 26" xfId="7349"/>
    <cellStyle name="40% - Акцент1 27" xfId="7350"/>
    <cellStyle name="40% - Акцент1 28" xfId="7351"/>
    <cellStyle name="40% - Акцент1 29" xfId="7352"/>
    <cellStyle name="40% - Акцент1 3" xfId="70"/>
    <cellStyle name="40% — акцент1 3" xfId="785"/>
    <cellStyle name="40% - Акцент1 3 10" xfId="5720"/>
    <cellStyle name="40% - Акцент1 3 11" xfId="5779"/>
    <cellStyle name="40% - Акцент1 3 2" xfId="340"/>
    <cellStyle name="40% — акцент1 3 2" xfId="2458"/>
    <cellStyle name="40% - Акцент1 3 2 2" xfId="2324"/>
    <cellStyle name="40% — акцент1 3 2 2" xfId="4533"/>
    <cellStyle name="40% - Акцент1 3 2 2 2" xfId="4399"/>
    <cellStyle name="40% - Акцент1 3 2 2 3" xfId="5553"/>
    <cellStyle name="40% - Акцент1 3 2 2 4" xfId="5345"/>
    <cellStyle name="40% - Акцент1 3 2 2 5" xfId="7010"/>
    <cellStyle name="40% - Акцент1 3 2 3" xfId="1488"/>
    <cellStyle name="40% — акцент1 3 2 3" xfId="5599"/>
    <cellStyle name="40% - Акцент1 3 2 3 2" xfId="6372"/>
    <cellStyle name="40% - Акцент1 3 2 4" xfId="3395"/>
    <cellStyle name="40% — акцент1 3 2 4" xfId="5316"/>
    <cellStyle name="40% - Акцент1 3 2 5" xfId="3449"/>
    <cellStyle name="40% — акцент1 3 2 5" xfId="7032"/>
    <cellStyle name="40% - Акцент1 3 2 6" xfId="5392"/>
    <cellStyle name="40% - Акцент1 3 2 7" xfId="5916"/>
    <cellStyle name="40% - Акцент1 3 3" xfId="802"/>
    <cellStyle name="40% — акцент1 3 3" xfId="1622"/>
    <cellStyle name="40% - Акцент1 3 3 2" xfId="2475"/>
    <cellStyle name="40% — акцент1 3 3 2" xfId="6506"/>
    <cellStyle name="40% - Акцент1 3 3 2 2" xfId="4550"/>
    <cellStyle name="40% - Акцент1 3 3 3" xfId="1639"/>
    <cellStyle name="40% - Акцент1 3 3 3 2" xfId="6523"/>
    <cellStyle name="40% - Акцент1 3 3 4" xfId="3713"/>
    <cellStyle name="40% - Акцент1 3 3 5" xfId="5348"/>
    <cellStyle name="40% - Акцент1 3 3 6" xfId="5623"/>
    <cellStyle name="40% - Акцент1 3 3 7" xfId="5971"/>
    <cellStyle name="40% - Акцент1 3 4" xfId="1022"/>
    <cellStyle name="40% — акцент1 3 4" xfId="3696"/>
    <cellStyle name="40% - Акцент1 3 4 2" xfId="2695"/>
    <cellStyle name="40% - Акцент1 3 4 2 2" xfId="4770"/>
    <cellStyle name="40% - Акцент1 3 4 3" xfId="1859"/>
    <cellStyle name="40% - Акцент1 3 4 3 2" xfId="6743"/>
    <cellStyle name="40% - Акцент1 3 4 4" xfId="3933"/>
    <cellStyle name="40% - Акцент1 3 4 5" xfId="5426"/>
    <cellStyle name="40% - Акцент1 3 4 6" xfId="5534"/>
    <cellStyle name="40% - Акцент1 3 4 7" xfId="6043"/>
    <cellStyle name="40% - Акцент1 3 5" xfId="2094"/>
    <cellStyle name="40% — акцент1 3 5" xfId="5342"/>
    <cellStyle name="40% - Акцент1 3 5 2" xfId="4169"/>
    <cellStyle name="40% - Акцент1 3 5 3" xfId="5684"/>
    <cellStyle name="40% - Акцент1 3 5 4" xfId="6963"/>
    <cellStyle name="40% - Акцент1 3 6" xfId="2941"/>
    <cellStyle name="40% — акцент1 3 6" xfId="5531"/>
    <cellStyle name="40% - Акцент1 3 6 2" xfId="5016"/>
    <cellStyle name="40% - Акцент1 3 6 3" xfId="7059"/>
    <cellStyle name="40% - Акцент1 3 7" xfId="1258"/>
    <cellStyle name="40% — акцент1 3 7" xfId="5968"/>
    <cellStyle name="40% - Акцент1 3 7 2" xfId="6142"/>
    <cellStyle name="40% - Акцент1 3 8" xfId="3148"/>
    <cellStyle name="40% - Акцент1 3 9" xfId="3590"/>
    <cellStyle name="40% - Акцент1 30" xfId="7353"/>
    <cellStyle name="40% - Акцент1 31" xfId="7354"/>
    <cellStyle name="40% - Акцент1 32" xfId="7355"/>
    <cellStyle name="40% - Акцент1 33" xfId="7356"/>
    <cellStyle name="40% - Акцент1 34" xfId="7357"/>
    <cellStyle name="40% - Акцент1 35" xfId="7358"/>
    <cellStyle name="40% - Акцент1 36" xfId="7359"/>
    <cellStyle name="40% - Акцент1 37" xfId="7360"/>
    <cellStyle name="40% - Акцент1 38" xfId="7361"/>
    <cellStyle name="40% - Акцент1 39" xfId="7362"/>
    <cellStyle name="40% - Акцент1 4" xfId="84"/>
    <cellStyle name="40% — акцент1 4" xfId="996"/>
    <cellStyle name="40% - Акцент1 4 10" xfId="5281"/>
    <cellStyle name="40% - Акцент1 4 11" xfId="5791"/>
    <cellStyle name="40% - Акцент1 4 2" xfId="341"/>
    <cellStyle name="40% — акцент1 4 2" xfId="2669"/>
    <cellStyle name="40% - Акцент1 4 2 2" xfId="2325"/>
    <cellStyle name="40% — акцент1 4 2 2" xfId="4744"/>
    <cellStyle name="40% - Акцент1 4 2 2 2" xfId="4400"/>
    <cellStyle name="40% - Акцент1 4 2 2 3" xfId="5554"/>
    <cellStyle name="40% - Акцент1 4 2 2 4" xfId="3471"/>
    <cellStyle name="40% - Акцент1 4 2 2 5" xfId="7011"/>
    <cellStyle name="40% - Акцент1 4 2 3" xfId="1489"/>
    <cellStyle name="40% — акцент1 4 2 3" xfId="5639"/>
    <cellStyle name="40% - Акцент1 4 2 3 2" xfId="6373"/>
    <cellStyle name="40% - Акцент1 4 2 4" xfId="3396"/>
    <cellStyle name="40% — акцент1 4 2 4" xfId="5512"/>
    <cellStyle name="40% - Акцент1 4 2 5" xfId="3448"/>
    <cellStyle name="40% — акцент1 4 2 5" xfId="7035"/>
    <cellStyle name="40% - Акцент1 4 2 6" xfId="5211"/>
    <cellStyle name="40% - Акцент1 4 2 7" xfId="5917"/>
    <cellStyle name="40% - Акцент1 4 3" xfId="815"/>
    <cellStyle name="40% — акцент1 4 3" xfId="1833"/>
    <cellStyle name="40% - Акцент1 4 3 2" xfId="2488"/>
    <cellStyle name="40% — акцент1 4 3 2" xfId="6717"/>
    <cellStyle name="40% - Акцент1 4 3 2 2" xfId="4563"/>
    <cellStyle name="40% - Акцент1 4 3 3" xfId="1652"/>
    <cellStyle name="40% - Акцент1 4 3 3 2" xfId="6536"/>
    <cellStyle name="40% - Акцент1 4 3 4" xfId="3726"/>
    <cellStyle name="40% - Акцент1 4 3 5" xfId="5361"/>
    <cellStyle name="40% - Акцент1 4 3 6" xfId="3498"/>
    <cellStyle name="40% - Акцент1 4 3 7" xfId="5983"/>
    <cellStyle name="40% - Акцент1 4 4" xfId="1035"/>
    <cellStyle name="40% — акцент1 4 4" xfId="3907"/>
    <cellStyle name="40% - Акцент1 4 4 2" xfId="2708"/>
    <cellStyle name="40% - Акцент1 4 4 2 2" xfId="4783"/>
    <cellStyle name="40% - Акцент1 4 4 3" xfId="1872"/>
    <cellStyle name="40% - Акцент1 4 4 3 2" xfId="6756"/>
    <cellStyle name="40% - Акцент1 4 4 4" xfId="3946"/>
    <cellStyle name="40% - Акцент1 4 4 5" xfId="5439"/>
    <cellStyle name="40% - Акцент1 4 4 6" xfId="5734"/>
    <cellStyle name="40% - Акцент1 4 4 7" xfId="6055"/>
    <cellStyle name="40% - Акцент1 4 5" xfId="2107"/>
    <cellStyle name="40% — акцент1 4 5" xfId="5411"/>
    <cellStyle name="40% - Акцент1 4 5 2" xfId="4182"/>
    <cellStyle name="40% - Акцент1 4 5 3" xfId="5403"/>
    <cellStyle name="40% - Акцент1 4 5 4" xfId="6975"/>
    <cellStyle name="40% - Акцент1 4 6" xfId="2954"/>
    <cellStyle name="40% — акцент1 4 6" xfId="5635"/>
    <cellStyle name="40% - Акцент1 4 6 2" xfId="5029"/>
    <cellStyle name="40% - Акцент1 4 6 3" xfId="7071"/>
    <cellStyle name="40% - Акцент1 4 7" xfId="1271"/>
    <cellStyle name="40% — акцент1 4 7" xfId="6031"/>
    <cellStyle name="40% - Акцент1 4 7 2" xfId="6155"/>
    <cellStyle name="40% - Акцент1 4 8" xfId="3161"/>
    <cellStyle name="40% - Акцент1 4 9" xfId="3574"/>
    <cellStyle name="40% - Акцент1 40" xfId="7363"/>
    <cellStyle name="40% - Акцент1 41" xfId="7364"/>
    <cellStyle name="40% - Акцент1 42" xfId="7365"/>
    <cellStyle name="40% - Акцент1 43" xfId="7366"/>
    <cellStyle name="40% - Акцент1 44" xfId="7367"/>
    <cellStyle name="40% - Акцент1 45" xfId="7368"/>
    <cellStyle name="40% - Акцент1 46" xfId="7369"/>
    <cellStyle name="40% - Акцент1 47" xfId="7370"/>
    <cellStyle name="40% - Акцент1 48" xfId="7371"/>
    <cellStyle name="40% - Акцент1 49" xfId="7372"/>
    <cellStyle name="40% - Акцент1 5" xfId="98"/>
    <cellStyle name="40% — акцент1 5" xfId="1218"/>
    <cellStyle name="40% - Акцент1 5 10" xfId="5437"/>
    <cellStyle name="40% - Акцент1 5 11" xfId="5803"/>
    <cellStyle name="40% - Акцент1 5 2" xfId="342"/>
    <cellStyle name="40% — акцент1 5 2" xfId="2054"/>
    <cellStyle name="40% - Акцент1 5 2 2" xfId="2326"/>
    <cellStyle name="40% — акцент1 5 2 2" xfId="6938"/>
    <cellStyle name="40% - Акцент1 5 2 2 2" xfId="4401"/>
    <cellStyle name="40% - Акцент1 5 2 3" xfId="1490"/>
    <cellStyle name="40% - Акцент1 5 2 3 2" xfId="6374"/>
    <cellStyle name="40% - Акцент1 5 2 4" xfId="3397"/>
    <cellStyle name="40% - Акцент1 5 2 5" xfId="3447"/>
    <cellStyle name="40% - Акцент1 5 2 6" xfId="5210"/>
    <cellStyle name="40% - Акцент1 5 2 7" xfId="5918"/>
    <cellStyle name="40% - Акцент1 5 3" xfId="828"/>
    <cellStyle name="40% — акцент1 5 3" xfId="4129"/>
    <cellStyle name="40% - Акцент1 5 3 2" xfId="2501"/>
    <cellStyle name="40% - Акцент1 5 3 2 2" xfId="4576"/>
    <cellStyle name="40% - Акцент1 5 3 3" xfId="1665"/>
    <cellStyle name="40% - Акцент1 5 3 3 2" xfId="6549"/>
    <cellStyle name="40% - Акцент1 5 3 4" xfId="3739"/>
    <cellStyle name="40% - Акцент1 5 3 5" xfId="5374"/>
    <cellStyle name="40% - Акцент1 5 3 6" xfId="5461"/>
    <cellStyle name="40% - Акцент1 5 3 7" xfId="5995"/>
    <cellStyle name="40% - Акцент1 5 4" xfId="1048"/>
    <cellStyle name="40% — акцент1 5 4" xfId="5480"/>
    <cellStyle name="40% - Акцент1 5 4 2" xfId="2721"/>
    <cellStyle name="40% - Акцент1 5 4 2 2" xfId="4796"/>
    <cellStyle name="40% - Акцент1 5 4 3" xfId="1885"/>
    <cellStyle name="40% - Акцент1 5 4 3 2" xfId="6769"/>
    <cellStyle name="40% - Акцент1 5 4 4" xfId="3959"/>
    <cellStyle name="40% - Акцент1 5 4 5" xfId="5556"/>
    <cellStyle name="40% - Акцент1 5 4 6" xfId="6067"/>
    <cellStyle name="40% - Акцент1 5 5" xfId="2120"/>
    <cellStyle name="40% — акцент1 5 5" xfId="5456"/>
    <cellStyle name="40% - Акцент1 5 5 2" xfId="4195"/>
    <cellStyle name="40% - Акцент1 5 5 3" xfId="6987"/>
    <cellStyle name="40% - Акцент1 5 6" xfId="2967"/>
    <cellStyle name="40% — акцент1 5 6" xfId="6103"/>
    <cellStyle name="40% - Акцент1 5 6 2" xfId="5042"/>
    <cellStyle name="40% - Акцент1 5 7" xfId="1284"/>
    <cellStyle name="40% - Акцент1 5 7 2" xfId="6168"/>
    <cellStyle name="40% - Акцент1 5 8" xfId="3174"/>
    <cellStyle name="40% - Акцент1 5 9" xfId="3560"/>
    <cellStyle name="40% - Акцент1 50" xfId="7373"/>
    <cellStyle name="40% - Акцент1 51" xfId="7374"/>
    <cellStyle name="40% - Акцент1 52" xfId="7375"/>
    <cellStyle name="40% - Акцент1 53" xfId="7376"/>
    <cellStyle name="40% - Акцент1 54" xfId="7377"/>
    <cellStyle name="40% - Акцент1 55" xfId="7378"/>
    <cellStyle name="40% - Акцент1 56" xfId="7379"/>
    <cellStyle name="40% - Акцент1 57" xfId="7380"/>
    <cellStyle name="40% - Акцент1 58" xfId="7381"/>
    <cellStyle name="40% - Акцент1 59" xfId="7382"/>
    <cellStyle name="40% - Акцент1 6" xfId="112"/>
    <cellStyle name="40% — акцент1 6" xfId="2068"/>
    <cellStyle name="40% - Акцент1 6 10" xfId="5265"/>
    <cellStyle name="40% - Акцент1 6 11" xfId="5815"/>
    <cellStyle name="40% - Акцент1 6 2" xfId="343"/>
    <cellStyle name="40% — акцент1 6 2" xfId="4143"/>
    <cellStyle name="40% - Акцент1 6 2 2" xfId="2327"/>
    <cellStyle name="40% - Акцент1 6 2 2 2" xfId="4402"/>
    <cellStyle name="40% - Акцент1 6 2 3" xfId="1491"/>
    <cellStyle name="40% - Акцент1 6 2 3 2" xfId="6375"/>
    <cellStyle name="40% - Акцент1 6 2 4" xfId="3398"/>
    <cellStyle name="40% - Акцент1 6 2 5" xfId="3436"/>
    <cellStyle name="40% - Акцент1 6 2 6" xfId="5209"/>
    <cellStyle name="40% - Акцент1 6 2 7" xfId="5919"/>
    <cellStyle name="40% - Акцент1 6 3" xfId="841"/>
    <cellStyle name="40% — акцент1 6 3" xfId="5492"/>
    <cellStyle name="40% - Акцент1 6 3 2" xfId="2514"/>
    <cellStyle name="40% - Акцент1 6 3 2 2" xfId="4589"/>
    <cellStyle name="40% - Акцент1 6 3 3" xfId="1678"/>
    <cellStyle name="40% - Акцент1 6 3 3 2" xfId="6562"/>
    <cellStyle name="40% - Акцент1 6 3 4" xfId="3752"/>
    <cellStyle name="40% - Акцент1 6 3 5" xfId="5723"/>
    <cellStyle name="40% - Акцент1 6 3 6" xfId="6007"/>
    <cellStyle name="40% - Акцент1 6 4" xfId="1061"/>
    <cellStyle name="40% — акцент1 6 4" xfId="5711"/>
    <cellStyle name="40% - Акцент1 6 4 2" xfId="2734"/>
    <cellStyle name="40% - Акцент1 6 4 2 2" xfId="4809"/>
    <cellStyle name="40% - Акцент1 6 4 3" xfId="1898"/>
    <cellStyle name="40% - Акцент1 6 4 3 2" xfId="6782"/>
    <cellStyle name="40% - Акцент1 6 4 4" xfId="3972"/>
    <cellStyle name="40% - Акцент1 6 4 5" xfId="6079"/>
    <cellStyle name="40% - Акцент1 6 5" xfId="2133"/>
    <cellStyle name="40% — акцент1 6 5" xfId="6951"/>
    <cellStyle name="40% - Акцент1 6 5 2" xfId="4208"/>
    <cellStyle name="40% - Акцент1 6 6" xfId="2980"/>
    <cellStyle name="40% - Акцент1 6 6 2" xfId="5055"/>
    <cellStyle name="40% - Акцент1 6 7" xfId="1297"/>
    <cellStyle name="40% - Акцент1 6 7 2" xfId="6181"/>
    <cellStyle name="40% - Акцент1 6 8" xfId="3187"/>
    <cellStyle name="40% - Акцент1 6 9" xfId="3547"/>
    <cellStyle name="40% - Акцент1 60" xfId="7383"/>
    <cellStyle name="40% - Акцент1 61" xfId="7384"/>
    <cellStyle name="40% - Акцент1 62" xfId="7385"/>
    <cellStyle name="40% - Акцент1 63" xfId="7386"/>
    <cellStyle name="40% - Акцент1 64" xfId="7387"/>
    <cellStyle name="40% - Акцент1 65" xfId="7388"/>
    <cellStyle name="40% - Акцент1 66" xfId="7611"/>
    <cellStyle name="40% - Акцент1 67" xfId="7617"/>
    <cellStyle name="40% - Акцент1 68" xfId="7636"/>
    <cellStyle name="40% - Акцент1 69" xfId="7645"/>
    <cellStyle name="40% - Акцент1 7" xfId="126"/>
    <cellStyle name="40% — акцент1 7" xfId="2915"/>
    <cellStyle name="40% - Акцент1 7 10" xfId="5582"/>
    <cellStyle name="40% - Акцент1 7 11" xfId="5827"/>
    <cellStyle name="40% - Акцент1 7 2" xfId="344"/>
    <cellStyle name="40% — акцент1 7 2" xfId="4990"/>
    <cellStyle name="40% - Акцент1 7 2 2" xfId="2328"/>
    <cellStyle name="40% - Акцент1 7 2 2 2" xfId="4403"/>
    <cellStyle name="40% - Акцент1 7 2 3" xfId="1492"/>
    <cellStyle name="40% - Акцент1 7 2 3 2" xfId="6376"/>
    <cellStyle name="40% - Акцент1 7 2 4" xfId="3399"/>
    <cellStyle name="40% - Акцент1 7 2 5" xfId="3435"/>
    <cellStyle name="40% - Акцент1 7 2 6" xfId="5208"/>
    <cellStyle name="40% - Акцент1 7 2 7" xfId="5920"/>
    <cellStyle name="40% - Акцент1 7 3" xfId="854"/>
    <cellStyle name="40% — акцент1 7 3" xfId="5696"/>
    <cellStyle name="40% - Акцент1 7 3 2" xfId="2527"/>
    <cellStyle name="40% - Акцент1 7 3 2 2" xfId="4602"/>
    <cellStyle name="40% - Акцент1 7 3 3" xfId="1691"/>
    <cellStyle name="40% - Акцент1 7 3 3 2" xfId="6575"/>
    <cellStyle name="40% - Акцент1 7 3 4" xfId="3765"/>
    <cellStyle name="40% - Акцент1 7 3 5" xfId="5562"/>
    <cellStyle name="40% - Акцент1 7 3 6" xfId="6019"/>
    <cellStyle name="40% - Акцент1 7 4" xfId="1074"/>
    <cellStyle name="40% — акцент1 7 4" xfId="5743"/>
    <cellStyle name="40% - Акцент1 7 4 2" xfId="2747"/>
    <cellStyle name="40% - Акцент1 7 4 2 2" xfId="4822"/>
    <cellStyle name="40% - Акцент1 7 4 3" xfId="1911"/>
    <cellStyle name="40% - Акцент1 7 4 3 2" xfId="6795"/>
    <cellStyle name="40% - Акцент1 7 4 4" xfId="3985"/>
    <cellStyle name="40% - Акцент1 7 4 5" xfId="6091"/>
    <cellStyle name="40% - Акцент1 7 5" xfId="2146"/>
    <cellStyle name="40% — акцент1 7 5" xfId="7047"/>
    <cellStyle name="40% - Акцент1 7 5 2" xfId="4221"/>
    <cellStyle name="40% - Акцент1 7 6" xfId="2993"/>
    <cellStyle name="40% - Акцент1 7 6 2" xfId="5068"/>
    <cellStyle name="40% - Акцент1 7 7" xfId="1310"/>
    <cellStyle name="40% - Акцент1 7 7 2" xfId="6194"/>
    <cellStyle name="40% - Акцент1 7 8" xfId="3200"/>
    <cellStyle name="40% - Акцент1 7 9" xfId="3535"/>
    <cellStyle name="40% - Акцент1 70" xfId="7657"/>
    <cellStyle name="40% - Акцент1 71" xfId="7669"/>
    <cellStyle name="40% - Акцент1 72" xfId="7681"/>
    <cellStyle name="40% - Акцент1 73" xfId="7692"/>
    <cellStyle name="40% - Акцент1 74" xfId="7709"/>
    <cellStyle name="40% - Акцент1 75" xfId="7720"/>
    <cellStyle name="40% - Акцент1 76" xfId="7726"/>
    <cellStyle name="40% - Акцент1 77" xfId="7742"/>
    <cellStyle name="40% - Акцент1 78" xfId="7753"/>
    <cellStyle name="40% - Акцент1 79" xfId="7764"/>
    <cellStyle name="40% - Акцент1 8" xfId="140"/>
    <cellStyle name="40% — акцент1 8" xfId="1232"/>
    <cellStyle name="40% - Акцент1 8 10" xfId="5346"/>
    <cellStyle name="40% - Акцент1 8 11" xfId="5839"/>
    <cellStyle name="40% - Акцент1 8 2" xfId="345"/>
    <cellStyle name="40% — акцент1 8 2" xfId="6116"/>
    <cellStyle name="40% - Акцент1 8 2 2" xfId="2329"/>
    <cellStyle name="40% - Акцент1 8 2 2 2" xfId="4404"/>
    <cellStyle name="40% - Акцент1 8 2 3" xfId="1493"/>
    <cellStyle name="40% - Акцент1 8 2 3 2" xfId="6377"/>
    <cellStyle name="40% - Акцент1 8 2 4" xfId="3400"/>
    <cellStyle name="40% - Акцент1 8 3" xfId="867"/>
    <cellStyle name="40% - Акцент1 8 3 2" xfId="2540"/>
    <cellStyle name="40% - Акцент1 8 3 2 2" xfId="4615"/>
    <cellStyle name="40% - Акцент1 8 3 3" xfId="1704"/>
    <cellStyle name="40% - Акцент1 8 3 3 2" xfId="6588"/>
    <cellStyle name="40% - Акцент1 8 3 4" xfId="3778"/>
    <cellStyle name="40% - Акцент1 8 4" xfId="1087"/>
    <cellStyle name="40% - Акцент1 8 4 2" xfId="2760"/>
    <cellStyle name="40% - Акцент1 8 4 2 2" xfId="4835"/>
    <cellStyle name="40% - Акцент1 8 4 3" xfId="1924"/>
    <cellStyle name="40% - Акцент1 8 4 3 2" xfId="6808"/>
    <cellStyle name="40% - Акцент1 8 4 4" xfId="3998"/>
    <cellStyle name="40% - Акцент1 8 5" xfId="2159"/>
    <cellStyle name="40% - Акцент1 8 5 2" xfId="4234"/>
    <cellStyle name="40% - Акцент1 8 6" xfId="3006"/>
    <cellStyle name="40% - Акцент1 8 6 2" xfId="5081"/>
    <cellStyle name="40% - Акцент1 8 7" xfId="1323"/>
    <cellStyle name="40% - Акцент1 8 7 2" xfId="6207"/>
    <cellStyle name="40% - Акцент1 8 8" xfId="3213"/>
    <cellStyle name="40% - Акцент1 8 9" xfId="3523"/>
    <cellStyle name="40% - Акцент1 80" xfId="7781"/>
    <cellStyle name="40% - Акцент1 81" xfId="7787"/>
    <cellStyle name="40% - Акцент1 82" xfId="7802"/>
    <cellStyle name="40% - Акцент1 83" xfId="7813"/>
    <cellStyle name="40% - Акцент1 84" xfId="7830"/>
    <cellStyle name="40% - Акцент1 85" xfId="7836"/>
    <cellStyle name="40% - Акцент1 86" xfId="7851"/>
    <cellStyle name="40% - Акцент1 87" xfId="7862"/>
    <cellStyle name="40% - Акцент1 88" xfId="7879"/>
    <cellStyle name="40% - Акцент1 89" xfId="7885"/>
    <cellStyle name="40% - Акцент1 9" xfId="153"/>
    <cellStyle name="40% — акцент1 9" xfId="3116"/>
    <cellStyle name="40% - Акцент1 9 10" xfId="5248"/>
    <cellStyle name="40% - Акцент1 9 11" xfId="5851"/>
    <cellStyle name="40% - Акцент1 9 2" xfId="346"/>
    <cellStyle name="40% - Акцент1 9 2 2" xfId="2330"/>
    <cellStyle name="40% - Акцент1 9 2 2 2" xfId="4405"/>
    <cellStyle name="40% - Акцент1 9 2 3" xfId="1494"/>
    <cellStyle name="40% - Акцент1 9 2 3 2" xfId="6378"/>
    <cellStyle name="40% - Акцент1 9 2 4" xfId="3401"/>
    <cellStyle name="40% - Акцент1 9 3" xfId="880"/>
    <cellStyle name="40% - Акцент1 9 3 2" xfId="2553"/>
    <cellStyle name="40% - Акцент1 9 3 2 2" xfId="4628"/>
    <cellStyle name="40% - Акцент1 9 3 3" xfId="1717"/>
    <cellStyle name="40% - Акцент1 9 3 3 2" xfId="6601"/>
    <cellStyle name="40% - Акцент1 9 3 4" xfId="3791"/>
    <cellStyle name="40% - Акцент1 9 4" xfId="1100"/>
    <cellStyle name="40% - Акцент1 9 4 2" xfId="2773"/>
    <cellStyle name="40% - Акцент1 9 4 2 2" xfId="4848"/>
    <cellStyle name="40% - Акцент1 9 4 3" xfId="1937"/>
    <cellStyle name="40% - Акцент1 9 4 3 2" xfId="6821"/>
    <cellStyle name="40% - Акцент1 9 4 4" xfId="4011"/>
    <cellStyle name="40% - Акцент1 9 5" xfId="2172"/>
    <cellStyle name="40% - Акцент1 9 5 2" xfId="4247"/>
    <cellStyle name="40% - Акцент1 9 6" xfId="3019"/>
    <cellStyle name="40% - Акцент1 9 6 2" xfId="5094"/>
    <cellStyle name="40% - Акцент1 9 7" xfId="1336"/>
    <cellStyle name="40% - Акцент1 9 7 2" xfId="6220"/>
    <cellStyle name="40% - Акцент1 9 8" xfId="3226"/>
    <cellStyle name="40% - Акцент1 9 9" xfId="3511"/>
    <cellStyle name="40% - Акцент1 90" xfId="7900"/>
    <cellStyle name="40% - Акцент1 91" xfId="7911"/>
    <cellStyle name="40% - Акцент1 92" xfId="7928"/>
    <cellStyle name="40% - Акцент1 93" xfId="7934"/>
    <cellStyle name="40% - Акцент1 94" xfId="7949"/>
    <cellStyle name="40% - Акцент1 95" xfId="7960"/>
    <cellStyle name="40% - Акцент1 96" xfId="7977"/>
    <cellStyle name="40% - Акцент1 97" xfId="7982"/>
    <cellStyle name="40% - Акцент1 98" xfId="7997"/>
    <cellStyle name="40% - Акцент1 99" xfId="8014"/>
    <cellStyle name="40% — акцент2" xfId="24" builtinId="35" customBuiltin="1"/>
    <cellStyle name="40% - Акцент2 10" xfId="168"/>
    <cellStyle name="40% — акцент2 10" xfId="3617"/>
    <cellStyle name="40% - Акцент2 10 10" xfId="5865"/>
    <cellStyle name="40% - Акцент2 10 2" xfId="347"/>
    <cellStyle name="40% - Акцент2 10 2 2" xfId="2331"/>
    <cellStyle name="40% - Акцент2 10 2 2 2" xfId="4406"/>
    <cellStyle name="40% - Акцент2 10 2 3" xfId="1495"/>
    <cellStyle name="40% - Акцент2 10 2 3 2" xfId="6379"/>
    <cellStyle name="40% - Акцент2 10 2 4" xfId="3402"/>
    <cellStyle name="40% - Акцент2 10 3" xfId="895"/>
    <cellStyle name="40% - Акцент2 10 3 2" xfId="2568"/>
    <cellStyle name="40% - Акцент2 10 3 2 2" xfId="4643"/>
    <cellStyle name="40% - Акцент2 10 3 3" xfId="1732"/>
    <cellStyle name="40% - Акцент2 10 3 3 2" xfId="6616"/>
    <cellStyle name="40% - Акцент2 10 3 4" xfId="3806"/>
    <cellStyle name="40% - Акцент2 10 4" xfId="1115"/>
    <cellStyle name="40% - Акцент2 10 4 2" xfId="2788"/>
    <cellStyle name="40% - Акцент2 10 4 2 2" xfId="4863"/>
    <cellStyle name="40% - Акцент2 10 4 3" xfId="1952"/>
    <cellStyle name="40% - Акцент2 10 4 3 2" xfId="6836"/>
    <cellStyle name="40% - Акцент2 10 4 4" xfId="4026"/>
    <cellStyle name="40% - Акцент2 10 5" xfId="2187"/>
    <cellStyle name="40% - Акцент2 10 5 2" xfId="4262"/>
    <cellStyle name="40% - Акцент2 10 6" xfId="3034"/>
    <cellStyle name="40% - Акцент2 10 6 2" xfId="5109"/>
    <cellStyle name="40% - Акцент2 10 7" xfId="1351"/>
    <cellStyle name="40% - Акцент2 10 7 2" xfId="6235"/>
    <cellStyle name="40% - Акцент2 10 8" xfId="3241"/>
    <cellStyle name="40% - Акцент2 10 9" xfId="5237"/>
    <cellStyle name="40% - Акцент2 100" xfId="8030"/>
    <cellStyle name="40% - Акцент2 101" xfId="8045"/>
    <cellStyle name="40% - Акцент2 102" xfId="8054"/>
    <cellStyle name="40% - Акцент2 103" xfId="8066"/>
    <cellStyle name="40% - Акцент2 104" xfId="8078"/>
    <cellStyle name="40% - Акцент2 105" xfId="8091"/>
    <cellStyle name="40% - Акцент2 106" xfId="8104"/>
    <cellStyle name="40% - Акцент2 107" xfId="8116"/>
    <cellStyle name="40% - Акцент2 108" xfId="8131"/>
    <cellStyle name="40% - Акцент2 109" xfId="8140"/>
    <cellStyle name="40% - Акцент2 11" xfId="181"/>
    <cellStyle name="40% — акцент2 11" xfId="5304"/>
    <cellStyle name="40% - Акцент2 11 2" xfId="348"/>
    <cellStyle name="40% - Акцент2 11 2 2" xfId="2332"/>
    <cellStyle name="40% - Акцент2 11 2 2 2" xfId="4407"/>
    <cellStyle name="40% - Акцент2 11 2 3" xfId="1496"/>
    <cellStyle name="40% - Акцент2 11 2 3 2" xfId="6380"/>
    <cellStyle name="40% - Акцент2 11 2 4" xfId="3403"/>
    <cellStyle name="40% - Акцент2 11 3" xfId="908"/>
    <cellStyle name="40% - Акцент2 11 3 2" xfId="2581"/>
    <cellStyle name="40% - Акцент2 11 3 2 2" xfId="4656"/>
    <cellStyle name="40% - Акцент2 11 3 3" xfId="1745"/>
    <cellStyle name="40% - Акцент2 11 3 3 2" xfId="6629"/>
    <cellStyle name="40% - Акцент2 11 3 4" xfId="3819"/>
    <cellStyle name="40% - Акцент2 11 4" xfId="1128"/>
    <cellStyle name="40% - Акцент2 11 4 2" xfId="2801"/>
    <cellStyle name="40% - Акцент2 11 4 2 2" xfId="4876"/>
    <cellStyle name="40% - Акцент2 11 4 3" xfId="1965"/>
    <cellStyle name="40% - Акцент2 11 4 3 2" xfId="6849"/>
    <cellStyle name="40% - Акцент2 11 4 4" xfId="4039"/>
    <cellStyle name="40% - Акцент2 11 5" xfId="2200"/>
    <cellStyle name="40% - Акцент2 11 5 2" xfId="4275"/>
    <cellStyle name="40% - Акцент2 11 6" xfId="3047"/>
    <cellStyle name="40% - Акцент2 11 6 2" xfId="5122"/>
    <cellStyle name="40% - Акцент2 11 7" xfId="1364"/>
    <cellStyle name="40% - Акцент2 11 7 2" xfId="6248"/>
    <cellStyle name="40% - Акцент2 11 8" xfId="3254"/>
    <cellStyle name="40% - Акцент2 11 9" xfId="5877"/>
    <cellStyle name="40% - Акцент2 110" xfId="8153"/>
    <cellStyle name="40% - Акцент2 111" xfId="8166"/>
    <cellStyle name="40% - Акцент2 112" xfId="8182"/>
    <cellStyle name="40% - Акцент2 113" xfId="8193"/>
    <cellStyle name="40% - Акцент2 114" xfId="8204"/>
    <cellStyle name="40% - Акцент2 115" xfId="8213"/>
    <cellStyle name="40% - Акцент2 116" xfId="8225"/>
    <cellStyle name="40% - Акцент2 117" xfId="8237"/>
    <cellStyle name="40% - Акцент2 118" xfId="8250"/>
    <cellStyle name="40% - Акцент2 119" xfId="8263"/>
    <cellStyle name="40% - Акцент2 12" xfId="194"/>
    <cellStyle name="40% — акцент2 12" xfId="5757"/>
    <cellStyle name="40% - Акцент2 12 2" xfId="349"/>
    <cellStyle name="40% - Акцент2 12 2 2" xfId="2333"/>
    <cellStyle name="40% - Акцент2 12 2 2 2" xfId="4408"/>
    <cellStyle name="40% - Акцент2 12 2 3" xfId="1497"/>
    <cellStyle name="40% - Акцент2 12 2 3 2" xfId="6381"/>
    <cellStyle name="40% - Акцент2 12 2 4" xfId="3404"/>
    <cellStyle name="40% - Акцент2 12 3" xfId="921"/>
    <cellStyle name="40% - Акцент2 12 3 2" xfId="2594"/>
    <cellStyle name="40% - Акцент2 12 3 2 2" xfId="4669"/>
    <cellStyle name="40% - Акцент2 12 3 3" xfId="1758"/>
    <cellStyle name="40% - Акцент2 12 3 3 2" xfId="6642"/>
    <cellStyle name="40% - Акцент2 12 3 4" xfId="3832"/>
    <cellStyle name="40% - Акцент2 12 4" xfId="1141"/>
    <cellStyle name="40% - Акцент2 12 4 2" xfId="2814"/>
    <cellStyle name="40% - Акцент2 12 4 2 2" xfId="4889"/>
    <cellStyle name="40% - Акцент2 12 4 3" xfId="1978"/>
    <cellStyle name="40% - Акцент2 12 4 3 2" xfId="6862"/>
    <cellStyle name="40% - Акцент2 12 4 4" xfId="4052"/>
    <cellStyle name="40% - Акцент2 12 5" xfId="2213"/>
    <cellStyle name="40% - Акцент2 12 5 2" xfId="4288"/>
    <cellStyle name="40% - Акцент2 12 6" xfId="3060"/>
    <cellStyle name="40% - Акцент2 12 6 2" xfId="5135"/>
    <cellStyle name="40% - Акцент2 12 7" xfId="1377"/>
    <cellStyle name="40% - Акцент2 12 7 2" xfId="6261"/>
    <cellStyle name="40% - Акцент2 12 8" xfId="3267"/>
    <cellStyle name="40% - Акцент2 120" xfId="8276"/>
    <cellStyle name="40% - Акцент2 121" xfId="8291"/>
    <cellStyle name="40% - Акцент2 122" xfId="8299"/>
    <cellStyle name="40% - Акцент2 123" xfId="8314"/>
    <cellStyle name="40% - Акцент2 124" xfId="8323"/>
    <cellStyle name="40% - Акцент2 125" xfId="8335"/>
    <cellStyle name="40% - Акцент2 126" xfId="8347"/>
    <cellStyle name="40% - Акцент2 127" xfId="8360"/>
    <cellStyle name="40% - Акцент2 128" xfId="8372"/>
    <cellStyle name="40% - Акцент2 129" xfId="8384"/>
    <cellStyle name="40% - Акцент2 13" xfId="207"/>
    <cellStyle name="40% - Акцент2 13 2" xfId="934"/>
    <cellStyle name="40% - Акцент2 13 2 2" xfId="2607"/>
    <cellStyle name="40% - Акцент2 13 2 2 2" xfId="4682"/>
    <cellStyle name="40% - Акцент2 13 2 3" xfId="1771"/>
    <cellStyle name="40% - Акцент2 13 2 3 2" xfId="6655"/>
    <cellStyle name="40% - Акцент2 13 2 4" xfId="3845"/>
    <cellStyle name="40% - Акцент2 13 3" xfId="1154"/>
    <cellStyle name="40% - Акцент2 13 3 2" xfId="2827"/>
    <cellStyle name="40% - Акцент2 13 3 2 2" xfId="4902"/>
    <cellStyle name="40% - Акцент2 13 3 3" xfId="1991"/>
    <cellStyle name="40% - Акцент2 13 3 3 2" xfId="6875"/>
    <cellStyle name="40% - Акцент2 13 3 4" xfId="4065"/>
    <cellStyle name="40% - Акцент2 13 4" xfId="2226"/>
    <cellStyle name="40% - Акцент2 13 4 2" xfId="4301"/>
    <cellStyle name="40% - Акцент2 13 5" xfId="3073"/>
    <cellStyle name="40% - Акцент2 13 5 2" xfId="5148"/>
    <cellStyle name="40% - Акцент2 13 6" xfId="1390"/>
    <cellStyle name="40% - Акцент2 13 6 2" xfId="6274"/>
    <cellStyle name="40% - Акцент2 13 7" xfId="3280"/>
    <cellStyle name="40% - Акцент2 130" xfId="8397"/>
    <cellStyle name="40% - Акцент2 131" xfId="8409"/>
    <cellStyle name="40% - Акцент2 132" xfId="8421"/>
    <cellStyle name="40% - Акцент2 133" xfId="8434"/>
    <cellStyle name="40% - Акцент2 134" xfId="8446"/>
    <cellStyle name="40% - Акцент2 135" xfId="8458"/>
    <cellStyle name="40% - Акцент2 136" xfId="8471"/>
    <cellStyle name="40% - Акцент2 137" xfId="8483"/>
    <cellStyle name="40% - Акцент2 138" xfId="8499"/>
    <cellStyle name="40% - Акцент2 139" xfId="8510"/>
    <cellStyle name="40% - Акцент2 14" xfId="220"/>
    <cellStyle name="40% - Акцент2 14 2" xfId="947"/>
    <cellStyle name="40% - Акцент2 14 2 2" xfId="2620"/>
    <cellStyle name="40% - Акцент2 14 2 2 2" xfId="4695"/>
    <cellStyle name="40% - Акцент2 14 2 3" xfId="1784"/>
    <cellStyle name="40% - Акцент2 14 2 3 2" xfId="6668"/>
    <cellStyle name="40% - Акцент2 14 2 4" xfId="3858"/>
    <cellStyle name="40% - Акцент2 14 3" xfId="1167"/>
    <cellStyle name="40% - Акцент2 14 3 2" xfId="2840"/>
    <cellStyle name="40% - Акцент2 14 3 2 2" xfId="4915"/>
    <cellStyle name="40% - Акцент2 14 3 3" xfId="2004"/>
    <cellStyle name="40% - Акцент2 14 3 3 2" xfId="6888"/>
    <cellStyle name="40% - Акцент2 14 3 4" xfId="4078"/>
    <cellStyle name="40% - Акцент2 14 4" xfId="2239"/>
    <cellStyle name="40% - Акцент2 14 4 2" xfId="4314"/>
    <cellStyle name="40% - Акцент2 14 5" xfId="3086"/>
    <cellStyle name="40% - Акцент2 14 5 2" xfId="5161"/>
    <cellStyle name="40% - Акцент2 14 6" xfId="1403"/>
    <cellStyle name="40% - Акцент2 14 6 2" xfId="6287"/>
    <cellStyle name="40% - Акцент2 14 7" xfId="3293"/>
    <cellStyle name="40% - Акцент2 140" xfId="8519"/>
    <cellStyle name="40% - Акцент2 141" xfId="8531"/>
    <cellStyle name="40% - Акцент2 142" xfId="8543"/>
    <cellStyle name="40% - Акцент2 143" xfId="8556"/>
    <cellStyle name="40% - Акцент2 144" xfId="8568"/>
    <cellStyle name="40% - Акцент2 145" xfId="8580"/>
    <cellStyle name="40% - Акцент2 146" xfId="8593"/>
    <cellStyle name="40% - Акцент2 147" xfId="8605"/>
    <cellStyle name="40% - Акцент2 148" xfId="8617"/>
    <cellStyle name="40% - Акцент2 149" xfId="8630"/>
    <cellStyle name="40% - Акцент2 15" xfId="233"/>
    <cellStyle name="40% - Акцент2 15 2" xfId="960"/>
    <cellStyle name="40% - Акцент2 15 2 2" xfId="2633"/>
    <cellStyle name="40% - Акцент2 15 2 2 2" xfId="4708"/>
    <cellStyle name="40% - Акцент2 15 2 3" xfId="1797"/>
    <cellStyle name="40% - Акцент2 15 2 3 2" xfId="6681"/>
    <cellStyle name="40% - Акцент2 15 2 4" xfId="3871"/>
    <cellStyle name="40% - Акцент2 15 3" xfId="1197"/>
    <cellStyle name="40% - Акцент2 15 3 2" xfId="2870"/>
    <cellStyle name="40% - Акцент2 15 3 2 2" xfId="4945"/>
    <cellStyle name="40% - Акцент2 15 3 3" xfId="2034"/>
    <cellStyle name="40% - Акцент2 15 3 3 2" xfId="6918"/>
    <cellStyle name="40% - Акцент2 15 3 4" xfId="4108"/>
    <cellStyle name="40% - Акцент2 15 4" xfId="2252"/>
    <cellStyle name="40% - Акцент2 15 4 2" xfId="4327"/>
    <cellStyle name="40% - Акцент2 15 5" xfId="1416"/>
    <cellStyle name="40% - Акцент2 15 5 2" xfId="6300"/>
    <cellStyle name="40% - Акцент2 15 6" xfId="3306"/>
    <cellStyle name="40% - Акцент2 150" xfId="8642"/>
    <cellStyle name="40% - Акцент2 151" xfId="8654"/>
    <cellStyle name="40% - Акцент2 152" xfId="8667"/>
    <cellStyle name="40% - Акцент2 153" xfId="8679"/>
    <cellStyle name="40% - Акцент2 154" xfId="8691"/>
    <cellStyle name="40% - Акцент2 155" xfId="8704"/>
    <cellStyle name="40% - Акцент2 156" xfId="8716"/>
    <cellStyle name="40% - Акцент2 157" xfId="8733"/>
    <cellStyle name="40% - Акцент2 158" xfId="8745"/>
    <cellStyle name="40% - Акцент2 159" xfId="8757"/>
    <cellStyle name="40% - Акцент2 16" xfId="714"/>
    <cellStyle name="40% - Акцент2 16 2" xfId="973"/>
    <cellStyle name="40% - Акцент2 16 2 2" xfId="2646"/>
    <cellStyle name="40% - Акцент2 16 2 2 2" xfId="4721"/>
    <cellStyle name="40% - Акцент2 16 2 3" xfId="1810"/>
    <cellStyle name="40% - Акцент2 16 2 3 2" xfId="6694"/>
    <cellStyle name="40% - Акцент2 16 2 4" xfId="3884"/>
    <cellStyle name="40% - Акцент2 16 3" xfId="1198"/>
    <cellStyle name="40% - Акцент2 16 3 2" xfId="2871"/>
    <cellStyle name="40% - Акцент2 16 3 2 2" xfId="4946"/>
    <cellStyle name="40% - Акцент2 16 3 3" xfId="2035"/>
    <cellStyle name="40% - Акцент2 16 3 3 2" xfId="6919"/>
    <cellStyle name="40% - Акцент2 16 3 4" xfId="4109"/>
    <cellStyle name="40% - Акцент2 16 4" xfId="2387"/>
    <cellStyle name="40% - Акцент2 16 4 2" xfId="4462"/>
    <cellStyle name="40% - Акцент2 16 5" xfId="1551"/>
    <cellStyle name="40% - Акцент2 16 5 2" xfId="6435"/>
    <cellStyle name="40% - Акцент2 16 6" xfId="3625"/>
    <cellStyle name="40% - Акцент2 160" xfId="8769"/>
    <cellStyle name="40% - Акцент2 161" xfId="8781"/>
    <cellStyle name="40% - Акцент2 162" xfId="8792"/>
    <cellStyle name="40% - Акцент2 163" xfId="8803"/>
    <cellStyle name="40% - Акцент2 164" xfId="8812"/>
    <cellStyle name="40% - Акцент2 165" xfId="8824"/>
    <cellStyle name="40% - Акцент2 166" xfId="8836"/>
    <cellStyle name="40% - Акцент2 167" xfId="8849"/>
    <cellStyle name="40% - Акцент2 168" xfId="8861"/>
    <cellStyle name="40% - Акцент2 169" xfId="8873"/>
    <cellStyle name="40% - Акцент2 17" xfId="727"/>
    <cellStyle name="40% - Акцент2 17 2" xfId="1199"/>
    <cellStyle name="40% - Акцент2 17 2 2" xfId="2872"/>
    <cellStyle name="40% - Акцент2 17 2 2 2" xfId="4947"/>
    <cellStyle name="40% - Акцент2 17 2 3" xfId="2036"/>
    <cellStyle name="40% - Акцент2 17 2 3 2" xfId="6920"/>
    <cellStyle name="40% - Акцент2 17 2 4" xfId="4110"/>
    <cellStyle name="40% - Акцент2 17 3" xfId="2400"/>
    <cellStyle name="40% - Акцент2 17 3 2" xfId="4475"/>
    <cellStyle name="40% - Акцент2 17 4" xfId="1564"/>
    <cellStyle name="40% - Акцент2 17 4 2" xfId="6448"/>
    <cellStyle name="40% - Акцент2 17 5" xfId="3638"/>
    <cellStyle name="40% - Акцент2 170" xfId="8886"/>
    <cellStyle name="40% - Акцент2 171" xfId="8898"/>
    <cellStyle name="40% - Акцент2 172" xfId="8913"/>
    <cellStyle name="40% - Акцент2 173" xfId="8922"/>
    <cellStyle name="40% - Акцент2 174" xfId="8936"/>
    <cellStyle name="40% - Акцент2 175" xfId="8949"/>
    <cellStyle name="40% - Акцент2 176" xfId="8964"/>
    <cellStyle name="40% - Акцент2 177" xfId="8972"/>
    <cellStyle name="40% - Акцент2 178" xfId="8988"/>
    <cellStyle name="40% - Акцент2 179" xfId="8999"/>
    <cellStyle name="40% - Акцент2 18" xfId="740"/>
    <cellStyle name="40% - Акцент2 18 2" xfId="2413"/>
    <cellStyle name="40% - Акцент2 18 2 2" xfId="4488"/>
    <cellStyle name="40% - Акцент2 18 3" xfId="1577"/>
    <cellStyle name="40% - Акцент2 18 3 2" xfId="6461"/>
    <cellStyle name="40% - Акцент2 18 4" xfId="3651"/>
    <cellStyle name="40% - Акцент2 180" xfId="8980"/>
    <cellStyle name="40% - Акцент2 181" xfId="9023"/>
    <cellStyle name="40% - Акцент2 182" xfId="9032"/>
    <cellStyle name="40% - Акцент2 183" xfId="9045"/>
    <cellStyle name="40% - Акцент2 184" xfId="9058"/>
    <cellStyle name="40% - Акцент2 185" xfId="9074"/>
    <cellStyle name="40% - Акцент2 186" xfId="9085"/>
    <cellStyle name="40% - Акцент2 187" xfId="9096"/>
    <cellStyle name="40% - Акцент2 188" xfId="9105"/>
    <cellStyle name="40% - Акцент2 189" xfId="9118"/>
    <cellStyle name="40% - Акцент2 19" xfId="753"/>
    <cellStyle name="40% - Акцент2 19 2" xfId="2426"/>
    <cellStyle name="40% - Акцент2 19 2 2" xfId="4501"/>
    <cellStyle name="40% - Акцент2 19 3" xfId="1590"/>
    <cellStyle name="40% - Акцент2 19 3 2" xfId="6474"/>
    <cellStyle name="40% - Акцент2 19 4" xfId="3664"/>
    <cellStyle name="40% - Акцент2 190" xfId="9130"/>
    <cellStyle name="40% - Акцент2 191" xfId="9145"/>
    <cellStyle name="40% - Акцент2 192" xfId="9154"/>
    <cellStyle name="40% - Акцент2 193" xfId="9167"/>
    <cellStyle name="40% - Акцент2 194" xfId="9180"/>
    <cellStyle name="40% - Акцент2 195" xfId="9196"/>
    <cellStyle name="40% - Акцент2 196" xfId="9208"/>
    <cellStyle name="40% - Акцент2 197" xfId="9219"/>
    <cellStyle name="40% - Акцент2 198" xfId="9230"/>
    <cellStyle name="40% - Акцент2 199" xfId="9239"/>
    <cellStyle name="40% - Акцент2 2" xfId="58"/>
    <cellStyle name="40% — акцент2 2" xfId="774"/>
    <cellStyle name="40% - Акцент2 2 10" xfId="2083"/>
    <cellStyle name="40% - Акцент2 2 10 2" xfId="4158"/>
    <cellStyle name="40% - Акцент2 2 11" xfId="2930"/>
    <cellStyle name="40% - Акцент2 2 11 2" xfId="5005"/>
    <cellStyle name="40% - Акцент2 2 12" xfId="1247"/>
    <cellStyle name="40% - Акцент2 2 12 2" xfId="6131"/>
    <cellStyle name="40% - Акцент2 2 13" xfId="3137"/>
    <cellStyle name="40% - Акцент2 2 14" xfId="3602"/>
    <cellStyle name="40% - Акцент2 2 15" xfId="5296"/>
    <cellStyle name="40% - Акцент2 2 16" xfId="5769"/>
    <cellStyle name="40% - Акцент2 2 2" xfId="350"/>
    <cellStyle name="40% — акцент2 2 2" xfId="2447"/>
    <cellStyle name="40% — акцент2 2 2 2" xfId="4522"/>
    <cellStyle name="40% - Акцент2 2 3" xfId="351"/>
    <cellStyle name="40% — акцент2 2 3" xfId="1611"/>
    <cellStyle name="40% — акцент2 2 3 2" xfId="6495"/>
    <cellStyle name="40% - Акцент2 2 4" xfId="352"/>
    <cellStyle name="40% — акцент2 2 4" xfId="3685"/>
    <cellStyle name="40% - Акцент2 2 5" xfId="353"/>
    <cellStyle name="40% — акцент2 2 5" xfId="5331"/>
    <cellStyle name="40% - Акцент2 2 6" xfId="354"/>
    <cellStyle name="40% — акцент2 2 6" xfId="5475"/>
    <cellStyle name="40% - Акцент2 2 7" xfId="791"/>
    <cellStyle name="40% — акцент2 2 7" xfId="5957"/>
    <cellStyle name="40% - Акцент2 2 7 2" xfId="2464"/>
    <cellStyle name="40% - Акцент2 2 7 2 2" xfId="4539"/>
    <cellStyle name="40% - Акцент2 2 7 3" xfId="1628"/>
    <cellStyle name="40% - Акцент2 2 7 3 2" xfId="6512"/>
    <cellStyle name="40% - Акцент2 2 7 4" xfId="3702"/>
    <cellStyle name="40% - Акцент2 2 8" xfId="985"/>
    <cellStyle name="40% - Акцент2 2 8 2" xfId="2658"/>
    <cellStyle name="40% - Акцент2 2 8 2 2" xfId="4733"/>
    <cellStyle name="40% - Акцент2 2 8 3" xfId="1822"/>
    <cellStyle name="40% - Акцент2 2 8 3 2" xfId="6706"/>
    <cellStyle name="40% - Акцент2 2 8 4" xfId="3896"/>
    <cellStyle name="40% - Акцент2 2 9" xfId="1011"/>
    <cellStyle name="40% - Акцент2 2 9 2" xfId="2684"/>
    <cellStyle name="40% - Акцент2 2 9 2 2" xfId="4759"/>
    <cellStyle name="40% - Акцент2 2 9 3" xfId="1848"/>
    <cellStyle name="40% - Акцент2 2 9 3 2" xfId="6732"/>
    <cellStyle name="40% - Акцент2 2 9 4" xfId="3922"/>
    <cellStyle name="40% - Акцент2 20" xfId="2892"/>
    <cellStyle name="40% - Акцент2 20 2" xfId="4967"/>
    <cellStyle name="40% - Акцент2 21" xfId="2904"/>
    <cellStyle name="40% - Акцент2 21 2" xfId="4979"/>
    <cellStyle name="40% - Акцент2 22" xfId="3099"/>
    <cellStyle name="40% - Акцент2 22 2" xfId="5174"/>
    <cellStyle name="40% - Акцент2 23" xfId="7389"/>
    <cellStyle name="40% - Акцент2 24" xfId="7390"/>
    <cellStyle name="40% - Акцент2 25" xfId="7391"/>
    <cellStyle name="40% - Акцент2 26" xfId="7392"/>
    <cellStyle name="40% - Акцент2 27" xfId="7393"/>
    <cellStyle name="40% - Акцент2 28" xfId="7394"/>
    <cellStyle name="40% - Акцент2 29" xfId="7395"/>
    <cellStyle name="40% - Акцент2 3" xfId="72"/>
    <cellStyle name="40% — акцент2 3" xfId="765"/>
    <cellStyle name="40% - Акцент2 3 10" xfId="3549"/>
    <cellStyle name="40% - Акцент2 3 11" xfId="5781"/>
    <cellStyle name="40% - Акцент2 3 2" xfId="355"/>
    <cellStyle name="40% — акцент2 3 2" xfId="2438"/>
    <cellStyle name="40% - Акцент2 3 2 2" xfId="2334"/>
    <cellStyle name="40% — акцент2 3 2 2" xfId="4513"/>
    <cellStyle name="40% - Акцент2 3 2 2 2" xfId="4409"/>
    <cellStyle name="40% - Акцент2 3 2 2 3" xfId="5557"/>
    <cellStyle name="40% - Акцент2 3 2 2 4" xfId="5318"/>
    <cellStyle name="40% - Акцент2 3 2 2 5" xfId="7012"/>
    <cellStyle name="40% - Акцент2 3 2 3" xfId="1498"/>
    <cellStyle name="40% — акцент2 3 2 3" xfId="5590"/>
    <cellStyle name="40% - Акцент2 3 2 3 2" xfId="6382"/>
    <cellStyle name="40% - Акцент2 3 2 4" xfId="3410"/>
    <cellStyle name="40% — акцент2 3 2 4" xfId="5740"/>
    <cellStyle name="40% - Акцент2 3 2 5" xfId="3407"/>
    <cellStyle name="40% — акцент2 3 2 5" xfId="7025"/>
    <cellStyle name="40% - Акцент2 3 2 6" xfId="5727"/>
    <cellStyle name="40% - Акцент2 3 2 7" xfId="5921"/>
    <cellStyle name="40% - Акцент2 3 3" xfId="804"/>
    <cellStyle name="40% — акцент2 3 3" xfId="1602"/>
    <cellStyle name="40% - Акцент2 3 3 2" xfId="2477"/>
    <cellStyle name="40% — акцент2 3 3 2" xfId="6486"/>
    <cellStyle name="40% - Акцент2 3 3 2 2" xfId="4552"/>
    <cellStyle name="40% - Акцент2 3 3 3" xfId="1641"/>
    <cellStyle name="40% - Акцент2 3 3 3 2" xfId="6525"/>
    <cellStyle name="40% - Акцент2 3 3 4" xfId="3715"/>
    <cellStyle name="40% - Акцент2 3 3 5" xfId="5350"/>
    <cellStyle name="40% - Акцент2 3 3 6" xfId="5566"/>
    <cellStyle name="40% - Акцент2 3 3 7" xfId="5973"/>
    <cellStyle name="40% - Акцент2 3 4" xfId="1024"/>
    <cellStyle name="40% — акцент2 3 4" xfId="3676"/>
    <cellStyle name="40% - Акцент2 3 4 2" xfId="2697"/>
    <cellStyle name="40% - Акцент2 3 4 2 2" xfId="4772"/>
    <cellStyle name="40% - Акцент2 3 4 3" xfId="1861"/>
    <cellStyle name="40% - Акцент2 3 4 3 2" xfId="6745"/>
    <cellStyle name="40% - Акцент2 3 4 4" xfId="3935"/>
    <cellStyle name="40% - Акцент2 3 4 5" xfId="5428"/>
    <cellStyle name="40% - Акцент2 3 4 6" xfId="5473"/>
    <cellStyle name="40% - Акцент2 3 4 7" xfId="6045"/>
    <cellStyle name="40% - Акцент2 3 5" xfId="2096"/>
    <cellStyle name="40% — акцент2 3 5" xfId="5323"/>
    <cellStyle name="40% - Акцент2 3 5 2" xfId="4171"/>
    <cellStyle name="40% - Акцент2 3 5 3" xfId="5314"/>
    <cellStyle name="40% - Акцент2 3 5 4" xfId="6965"/>
    <cellStyle name="40% - Акцент2 3 6" xfId="2943"/>
    <cellStyle name="40% — акцент2 3 6" xfId="5319"/>
    <cellStyle name="40% - Акцент2 3 6 2" xfId="5018"/>
    <cellStyle name="40% - Акцент2 3 6 3" xfId="7061"/>
    <cellStyle name="40% - Акцент2 3 7" xfId="1260"/>
    <cellStyle name="40% — акцент2 3 7" xfId="5949"/>
    <cellStyle name="40% - Акцент2 3 7 2" xfId="6144"/>
    <cellStyle name="40% - Акцент2 3 8" xfId="3150"/>
    <cellStyle name="40% - Акцент2 3 9" xfId="3588"/>
    <cellStyle name="40% - Акцент2 30" xfId="7396"/>
    <cellStyle name="40% - Акцент2 31" xfId="7397"/>
    <cellStyle name="40% - Акцент2 32" xfId="7398"/>
    <cellStyle name="40% - Акцент2 33" xfId="7399"/>
    <cellStyle name="40% - Акцент2 34" xfId="7400"/>
    <cellStyle name="40% - Акцент2 35" xfId="7401"/>
    <cellStyle name="40% - Акцент2 36" xfId="7402"/>
    <cellStyle name="40% - Акцент2 37" xfId="7403"/>
    <cellStyle name="40% - Акцент2 38" xfId="7404"/>
    <cellStyle name="40% - Акцент2 39" xfId="7405"/>
    <cellStyle name="40% - Акцент2 4" xfId="86"/>
    <cellStyle name="40% — акцент2 4" xfId="998"/>
    <cellStyle name="40% - Акцент2 4 10" xfId="5279"/>
    <cellStyle name="40% - Акцент2 4 11" xfId="5793"/>
    <cellStyle name="40% - Акцент2 4 2" xfId="356"/>
    <cellStyle name="40% — акцент2 4 2" xfId="2671"/>
    <cellStyle name="40% - Акцент2 4 2 2" xfId="2335"/>
    <cellStyle name="40% — акцент2 4 2 2" xfId="4746"/>
    <cellStyle name="40% - Акцент2 4 2 2 2" xfId="4410"/>
    <cellStyle name="40% - Акцент2 4 2 2 3" xfId="5558"/>
    <cellStyle name="40% - Акцент2 4 2 2 4" xfId="5583"/>
    <cellStyle name="40% - Акцент2 4 2 2 5" xfId="7013"/>
    <cellStyle name="40% - Акцент2 4 2 3" xfId="1499"/>
    <cellStyle name="40% — акцент2 4 2 3" xfId="5641"/>
    <cellStyle name="40% - Акцент2 4 2 3 2" xfId="6383"/>
    <cellStyle name="40% - Акцент2 4 2 4" xfId="3411"/>
    <cellStyle name="40% — акцент2 4 2 4" xfId="5451"/>
    <cellStyle name="40% - Акцент2 4 2 5" xfId="3406"/>
    <cellStyle name="40% — акцент2 4 2 5" xfId="7037"/>
    <cellStyle name="40% - Акцент2 4 2 6" xfId="5519"/>
    <cellStyle name="40% - Акцент2 4 2 7" xfId="5922"/>
    <cellStyle name="40% - Акцент2 4 3" xfId="817"/>
    <cellStyle name="40% — акцент2 4 3" xfId="1835"/>
    <cellStyle name="40% - Акцент2 4 3 2" xfId="2490"/>
    <cellStyle name="40% — акцент2 4 3 2" xfId="6719"/>
    <cellStyle name="40% - Акцент2 4 3 2 2" xfId="4565"/>
    <cellStyle name="40% - Акцент2 4 3 3" xfId="1654"/>
    <cellStyle name="40% - Акцент2 4 3 3 2" xfId="6538"/>
    <cellStyle name="40% - Акцент2 4 3 4" xfId="3728"/>
    <cellStyle name="40% - Акцент2 4 3 5" xfId="5363"/>
    <cellStyle name="40% - Акцент2 4 3 6" xfId="5520"/>
    <cellStyle name="40% - Акцент2 4 3 7" xfId="5985"/>
    <cellStyle name="40% - Акцент2 4 4" xfId="1037"/>
    <cellStyle name="40% — акцент2 4 4" xfId="3909"/>
    <cellStyle name="40% - Акцент2 4 4 2" xfId="2710"/>
    <cellStyle name="40% - Акцент2 4 4 2 2" xfId="4785"/>
    <cellStyle name="40% - Акцент2 4 4 3" xfId="1874"/>
    <cellStyle name="40% - Акцент2 4 4 3 2" xfId="6758"/>
    <cellStyle name="40% - Акцент2 4 4 4" xfId="3948"/>
    <cellStyle name="40% - Акцент2 4 4 5" xfId="5441"/>
    <cellStyle name="40% - Акцент2 4 4 6" xfId="5677"/>
    <cellStyle name="40% - Акцент2 4 4 7" xfId="6057"/>
    <cellStyle name="40% - Акцент2 4 5" xfId="2109"/>
    <cellStyle name="40% — акцент2 4 5" xfId="5413"/>
    <cellStyle name="40% - Акцент2 4 5 2" xfId="4184"/>
    <cellStyle name="40% - Акцент2 4 5 3" xfId="5738"/>
    <cellStyle name="40% - Акцент2 4 5 4" xfId="6977"/>
    <cellStyle name="40% - Акцент2 4 6" xfId="2956"/>
    <cellStyle name="40% — акцент2 4 6" xfId="5601"/>
    <cellStyle name="40% - Акцент2 4 6 2" xfId="5031"/>
    <cellStyle name="40% - Акцент2 4 6 3" xfId="7073"/>
    <cellStyle name="40% - Акцент2 4 7" xfId="1273"/>
    <cellStyle name="40% — акцент2 4 7" xfId="6033"/>
    <cellStyle name="40% - Акцент2 4 7 2" xfId="6157"/>
    <cellStyle name="40% - Акцент2 4 8" xfId="3163"/>
    <cellStyle name="40% - Акцент2 4 9" xfId="3572"/>
    <cellStyle name="40% - Акцент2 40" xfId="7406"/>
    <cellStyle name="40% - Акцент2 41" xfId="7407"/>
    <cellStyle name="40% - Акцент2 42" xfId="7408"/>
    <cellStyle name="40% - Акцент2 43" xfId="7409"/>
    <cellStyle name="40% - Акцент2 44" xfId="7410"/>
    <cellStyle name="40% - Акцент2 45" xfId="7411"/>
    <cellStyle name="40% - Акцент2 46" xfId="7412"/>
    <cellStyle name="40% - Акцент2 47" xfId="7413"/>
    <cellStyle name="40% - Акцент2 48" xfId="7414"/>
    <cellStyle name="40% - Акцент2 49" xfId="7415"/>
    <cellStyle name="40% - Акцент2 5" xfId="100"/>
    <cellStyle name="40% — акцент2 5" xfId="1220"/>
    <cellStyle name="40% - Акцент2 5 10" xfId="5359"/>
    <cellStyle name="40% - Акцент2 5 11" xfId="5805"/>
    <cellStyle name="40% - Акцент2 5 2" xfId="357"/>
    <cellStyle name="40% — акцент2 5 2" xfId="2056"/>
    <cellStyle name="40% - Акцент2 5 2 2" xfId="2336"/>
    <cellStyle name="40% — акцент2 5 2 2" xfId="6940"/>
    <cellStyle name="40% - Акцент2 5 2 2 2" xfId="4411"/>
    <cellStyle name="40% - Акцент2 5 2 3" xfId="1500"/>
    <cellStyle name="40% - Акцент2 5 2 3 2" xfId="6384"/>
    <cellStyle name="40% - Акцент2 5 2 4" xfId="3412"/>
    <cellStyle name="40% - Акцент2 5 2 5" xfId="3405"/>
    <cellStyle name="40% - Акцент2 5 2 6" xfId="3500"/>
    <cellStyle name="40% - Акцент2 5 2 7" xfId="5923"/>
    <cellStyle name="40% - Акцент2 5 3" xfId="830"/>
    <cellStyle name="40% — акцент2 5 3" xfId="4131"/>
    <cellStyle name="40% - Акцент2 5 3 2" xfId="2503"/>
    <cellStyle name="40% - Акцент2 5 3 2 2" xfId="4578"/>
    <cellStyle name="40% - Акцент2 5 3 3" xfId="1667"/>
    <cellStyle name="40% - Акцент2 5 3 3 2" xfId="6551"/>
    <cellStyle name="40% - Акцент2 5 3 4" xfId="3741"/>
    <cellStyle name="40% - Акцент2 5 3 5" xfId="5376"/>
    <cellStyle name="40% - Акцент2 5 3 6" xfId="5391"/>
    <cellStyle name="40% - Акцент2 5 3 7" xfId="5997"/>
    <cellStyle name="40% - Акцент2 5 4" xfId="1050"/>
    <cellStyle name="40% — акцент2 5 4" xfId="5482"/>
    <cellStyle name="40% - Акцент2 5 4 2" xfId="2723"/>
    <cellStyle name="40% - Акцент2 5 4 2 2" xfId="4798"/>
    <cellStyle name="40% - Акцент2 5 4 3" xfId="1887"/>
    <cellStyle name="40% - Акцент2 5 4 3 2" xfId="6771"/>
    <cellStyle name="40% - Акцент2 5 4 4" xfId="3961"/>
    <cellStyle name="40% - Акцент2 5 4 5" xfId="3497"/>
    <cellStyle name="40% - Акцент2 5 4 6" xfId="6069"/>
    <cellStyle name="40% - Акцент2 5 5" xfId="2122"/>
    <cellStyle name="40% — акцент2 5 5" xfId="5387"/>
    <cellStyle name="40% - Акцент2 5 5 2" xfId="4197"/>
    <cellStyle name="40% - Акцент2 5 5 3" xfId="6989"/>
    <cellStyle name="40% - Акцент2 5 6" xfId="2969"/>
    <cellStyle name="40% — акцент2 5 6" xfId="6105"/>
    <cellStyle name="40% - Акцент2 5 6 2" xfId="5044"/>
    <cellStyle name="40% - Акцент2 5 7" xfId="1286"/>
    <cellStyle name="40% - Акцент2 5 7 2" xfId="6170"/>
    <cellStyle name="40% - Акцент2 5 8" xfId="3176"/>
    <cellStyle name="40% - Акцент2 5 9" xfId="3558"/>
    <cellStyle name="40% - Акцент2 50" xfId="7416"/>
    <cellStyle name="40% - Акцент2 51" xfId="7417"/>
    <cellStyle name="40% - Акцент2 52" xfId="7418"/>
    <cellStyle name="40% - Акцент2 53" xfId="7419"/>
    <cellStyle name="40% - Акцент2 54" xfId="7420"/>
    <cellStyle name="40% - Акцент2 55" xfId="7421"/>
    <cellStyle name="40% - Акцент2 56" xfId="7422"/>
    <cellStyle name="40% - Акцент2 57" xfId="7423"/>
    <cellStyle name="40% - Акцент2 58" xfId="7424"/>
    <cellStyle name="40% - Акцент2 59" xfId="7425"/>
    <cellStyle name="40% - Акцент2 6" xfId="114"/>
    <cellStyle name="40% — акцент2 6" xfId="2070"/>
    <cellStyle name="40% - Акцент2 6 10" xfId="5263"/>
    <cellStyle name="40% - Акцент2 6 11" xfId="5817"/>
    <cellStyle name="40% - Акцент2 6 2" xfId="358"/>
    <cellStyle name="40% — акцент2 6 2" xfId="4145"/>
    <cellStyle name="40% - Акцент2 6 2 2" xfId="2337"/>
    <cellStyle name="40% - Акцент2 6 2 2 2" xfId="4412"/>
    <cellStyle name="40% - Акцент2 6 2 3" xfId="1501"/>
    <cellStyle name="40% - Акцент2 6 2 3 2" xfId="6385"/>
    <cellStyle name="40% - Акцент2 6 2 4" xfId="3413"/>
    <cellStyle name="40% - Акцент2 6 2 5" xfId="3394"/>
    <cellStyle name="40% - Акцент2 6 2 6" xfId="5667"/>
    <cellStyle name="40% - Акцент2 6 2 7" xfId="5924"/>
    <cellStyle name="40% - Акцент2 6 3" xfId="843"/>
    <cellStyle name="40% — акцент2 6 3" xfId="5494"/>
    <cellStyle name="40% - Акцент2 6 3 2" xfId="2516"/>
    <cellStyle name="40% - Акцент2 6 3 2 2" xfId="4591"/>
    <cellStyle name="40% - Акцент2 6 3 3" xfId="1680"/>
    <cellStyle name="40% - Акцент2 6 3 3 2" xfId="6564"/>
    <cellStyle name="40% - Акцент2 6 3 4" xfId="3754"/>
    <cellStyle name="40% - Акцент2 6 3 5" xfId="5666"/>
    <cellStyle name="40% - Акцент2 6 3 6" xfId="6009"/>
    <cellStyle name="40% - Акцент2 6 4" xfId="1063"/>
    <cellStyle name="40% — акцент2 6 4" xfId="5654"/>
    <cellStyle name="40% - Акцент2 6 4 2" xfId="2736"/>
    <cellStyle name="40% - Акцент2 6 4 2 2" xfId="4811"/>
    <cellStyle name="40% - Акцент2 6 4 3" xfId="1900"/>
    <cellStyle name="40% - Акцент2 6 4 3 2" xfId="6784"/>
    <cellStyle name="40% - Акцент2 6 4 4" xfId="3974"/>
    <cellStyle name="40% - Акцент2 6 4 5" xfId="6081"/>
    <cellStyle name="40% - Акцент2 6 5" xfId="2135"/>
    <cellStyle name="40% — акцент2 6 5" xfId="6953"/>
    <cellStyle name="40% - Акцент2 6 5 2" xfId="4210"/>
    <cellStyle name="40% - Акцент2 6 6" xfId="2982"/>
    <cellStyle name="40% - Акцент2 6 6 2" xfId="5057"/>
    <cellStyle name="40% - Акцент2 6 7" xfId="1299"/>
    <cellStyle name="40% - Акцент2 6 7 2" xfId="6183"/>
    <cellStyle name="40% - Акцент2 6 8" xfId="3189"/>
    <cellStyle name="40% - Акцент2 6 9" xfId="3545"/>
    <cellStyle name="40% - Акцент2 60" xfId="7426"/>
    <cellStyle name="40% - Акцент2 61" xfId="7427"/>
    <cellStyle name="40% - Акцент2 62" xfId="7428"/>
    <cellStyle name="40% - Акцент2 63" xfId="7429"/>
    <cellStyle name="40% - Акцент2 64" xfId="7430"/>
    <cellStyle name="40% - Акцент2 65" xfId="7431"/>
    <cellStyle name="40% - Акцент2 66" xfId="7615"/>
    <cellStyle name="40% - Акцент2 67" xfId="7627"/>
    <cellStyle name="40% - Акцент2 68" xfId="7613"/>
    <cellStyle name="40% - Акцент2 69" xfId="7656"/>
    <cellStyle name="40% - Акцент2 7" xfId="128"/>
    <cellStyle name="40% — акцент2 7" xfId="2917"/>
    <cellStyle name="40% - Акцент2 7 10" xfId="5578"/>
    <cellStyle name="40% - Акцент2 7 11" xfId="5829"/>
    <cellStyle name="40% - Акцент2 7 2" xfId="359"/>
    <cellStyle name="40% — акцент2 7 2" xfId="4992"/>
    <cellStyle name="40% - Акцент2 7 2 2" xfId="2338"/>
    <cellStyle name="40% - Акцент2 7 2 2 2" xfId="4413"/>
    <cellStyle name="40% - Акцент2 7 2 3" xfId="1502"/>
    <cellStyle name="40% - Акцент2 7 2 3 2" xfId="6386"/>
    <cellStyle name="40% - Акцент2 7 2 4" xfId="3414"/>
    <cellStyle name="40% - Акцент2 7 2 5" xfId="3393"/>
    <cellStyle name="40% - Акцент2 7 2 6" xfId="5459"/>
    <cellStyle name="40% - Акцент2 7 2 7" xfId="5925"/>
    <cellStyle name="40% - Акцент2 7 3" xfId="856"/>
    <cellStyle name="40% — акцент2 7 3" xfId="5698"/>
    <cellStyle name="40% - Акцент2 7 3 2" xfId="2529"/>
    <cellStyle name="40% - Акцент2 7 3 2 2" xfId="4604"/>
    <cellStyle name="40% - Акцент2 7 3 3" xfId="1693"/>
    <cellStyle name="40% - Акцент2 7 3 3 2" xfId="6577"/>
    <cellStyle name="40% - Акцент2 7 3 4" xfId="3767"/>
    <cellStyle name="40% - Акцент2 7 3 5" xfId="5513"/>
    <cellStyle name="40% - Акцент2 7 3 6" xfId="6021"/>
    <cellStyle name="40% - Акцент2 7 4" xfId="1076"/>
    <cellStyle name="40% — акцент2 7 4" xfId="5745"/>
    <cellStyle name="40% - Акцент2 7 4 2" xfId="2749"/>
    <cellStyle name="40% - Акцент2 7 4 2 2" xfId="4824"/>
    <cellStyle name="40% - Акцент2 7 4 3" xfId="1913"/>
    <cellStyle name="40% - Акцент2 7 4 3 2" xfId="6797"/>
    <cellStyle name="40% - Акцент2 7 4 4" xfId="3987"/>
    <cellStyle name="40% - Акцент2 7 4 5" xfId="6093"/>
    <cellStyle name="40% - Акцент2 7 5" xfId="2148"/>
    <cellStyle name="40% — акцент2 7 5" xfId="7049"/>
    <cellStyle name="40% - Акцент2 7 5 2" xfId="4223"/>
    <cellStyle name="40% - Акцент2 7 6" xfId="2995"/>
    <cellStyle name="40% - Акцент2 7 6 2" xfId="5070"/>
    <cellStyle name="40% - Акцент2 7 7" xfId="1312"/>
    <cellStyle name="40% - Акцент2 7 7 2" xfId="6196"/>
    <cellStyle name="40% - Акцент2 7 8" xfId="3202"/>
    <cellStyle name="40% - Акцент2 7 9" xfId="3533"/>
    <cellStyle name="40% - Акцент2 70" xfId="7668"/>
    <cellStyle name="40% - Акцент2 71" xfId="7680"/>
    <cellStyle name="40% - Акцент2 72" xfId="7691"/>
    <cellStyle name="40% - Акцент2 73" xfId="7702"/>
    <cellStyle name="40% - Акцент2 74" xfId="7698"/>
    <cellStyle name="40% - Акцент2 75" xfId="7724"/>
    <cellStyle name="40% - Акцент2 76" xfId="7737"/>
    <cellStyle name="40% - Акцент2 77" xfId="7752"/>
    <cellStyle name="40% - Акцент2 78" xfId="7763"/>
    <cellStyle name="40% - Акцент2 79" xfId="7772"/>
    <cellStyle name="40% - Акцент2 8" xfId="142"/>
    <cellStyle name="40% — акцент2 8" xfId="1234"/>
    <cellStyle name="40% - Акцент2 8 10" xfId="5258"/>
    <cellStyle name="40% - Акцент2 8 11" xfId="5841"/>
    <cellStyle name="40% - Акцент2 8 2" xfId="360"/>
    <cellStyle name="40% — акцент2 8 2" xfId="6118"/>
    <cellStyle name="40% - Акцент2 8 2 2" xfId="2339"/>
    <cellStyle name="40% - Акцент2 8 2 2 2" xfId="4414"/>
    <cellStyle name="40% - Акцент2 8 2 3" xfId="1503"/>
    <cellStyle name="40% - Акцент2 8 2 3 2" xfId="6387"/>
    <cellStyle name="40% - Акцент2 8 2 4" xfId="3415"/>
    <cellStyle name="40% - Акцент2 8 3" xfId="869"/>
    <cellStyle name="40% - Акцент2 8 3 2" xfId="2542"/>
    <cellStyle name="40% - Акцент2 8 3 2 2" xfId="4617"/>
    <cellStyle name="40% - Акцент2 8 3 3" xfId="1706"/>
    <cellStyle name="40% - Акцент2 8 3 3 2" xfId="6590"/>
    <cellStyle name="40% - Акцент2 8 3 4" xfId="3780"/>
    <cellStyle name="40% - Акцент2 8 4" xfId="1089"/>
    <cellStyle name="40% - Акцент2 8 4 2" xfId="2762"/>
    <cellStyle name="40% - Акцент2 8 4 2 2" xfId="4837"/>
    <cellStyle name="40% - Акцент2 8 4 3" xfId="1926"/>
    <cellStyle name="40% - Акцент2 8 4 3 2" xfId="6810"/>
    <cellStyle name="40% - Акцент2 8 4 4" xfId="4000"/>
    <cellStyle name="40% - Акцент2 8 5" xfId="2161"/>
    <cellStyle name="40% - Акцент2 8 5 2" xfId="4236"/>
    <cellStyle name="40% - Акцент2 8 6" xfId="3008"/>
    <cellStyle name="40% - Акцент2 8 6 2" xfId="5083"/>
    <cellStyle name="40% - Акцент2 8 7" xfId="1325"/>
    <cellStyle name="40% - Акцент2 8 7 2" xfId="6209"/>
    <cellStyle name="40% - Акцент2 8 8" xfId="3215"/>
    <cellStyle name="40% - Акцент2 8 9" xfId="3521"/>
    <cellStyle name="40% - Акцент2 80" xfId="7785"/>
    <cellStyle name="40% - Акцент2 81" xfId="7797"/>
    <cellStyle name="40% - Акцент2 82" xfId="7812"/>
    <cellStyle name="40% - Акцент2 83" xfId="7821"/>
    <cellStyle name="40% - Акцент2 84" xfId="7834"/>
    <cellStyle name="40% - Акцент2 85" xfId="7846"/>
    <cellStyle name="40% - Акцент2 86" xfId="7861"/>
    <cellStyle name="40% - Акцент2 87" xfId="7870"/>
    <cellStyle name="40% - Акцент2 88" xfId="7883"/>
    <cellStyle name="40% - Акцент2 89" xfId="7895"/>
    <cellStyle name="40% - Акцент2 9" xfId="155"/>
    <cellStyle name="40% — акцент2 9" xfId="3119"/>
    <cellStyle name="40% - Акцент2 9 10" xfId="5709"/>
    <cellStyle name="40% - Акцент2 9 11" xfId="5853"/>
    <cellStyle name="40% - Акцент2 9 2" xfId="361"/>
    <cellStyle name="40% - Акцент2 9 2 2" xfId="2340"/>
    <cellStyle name="40% - Акцент2 9 2 2 2" xfId="4415"/>
    <cellStyle name="40% - Акцент2 9 2 3" xfId="1504"/>
    <cellStyle name="40% - Акцент2 9 2 3 2" xfId="6388"/>
    <cellStyle name="40% - Акцент2 9 2 4" xfId="3416"/>
    <cellStyle name="40% - Акцент2 9 3" xfId="882"/>
    <cellStyle name="40% - Акцент2 9 3 2" xfId="2555"/>
    <cellStyle name="40% - Акцент2 9 3 2 2" xfId="4630"/>
    <cellStyle name="40% - Акцент2 9 3 3" xfId="1719"/>
    <cellStyle name="40% - Акцент2 9 3 3 2" xfId="6603"/>
    <cellStyle name="40% - Акцент2 9 3 4" xfId="3793"/>
    <cellStyle name="40% - Акцент2 9 4" xfId="1102"/>
    <cellStyle name="40% - Акцент2 9 4 2" xfId="2775"/>
    <cellStyle name="40% - Акцент2 9 4 2 2" xfId="4850"/>
    <cellStyle name="40% - Акцент2 9 4 3" xfId="1939"/>
    <cellStyle name="40% - Акцент2 9 4 3 2" xfId="6823"/>
    <cellStyle name="40% - Акцент2 9 4 4" xfId="4013"/>
    <cellStyle name="40% - Акцент2 9 5" xfId="2174"/>
    <cellStyle name="40% - Акцент2 9 5 2" xfId="4249"/>
    <cellStyle name="40% - Акцент2 9 6" xfId="3021"/>
    <cellStyle name="40% - Акцент2 9 6 2" xfId="5096"/>
    <cellStyle name="40% - Акцент2 9 7" xfId="1338"/>
    <cellStyle name="40% - Акцент2 9 7 2" xfId="6222"/>
    <cellStyle name="40% - Акцент2 9 8" xfId="3228"/>
    <cellStyle name="40% - Акцент2 9 9" xfId="3509"/>
    <cellStyle name="40% - Акцент2 90" xfId="7910"/>
    <cellStyle name="40% - Акцент2 91" xfId="7919"/>
    <cellStyle name="40% - Акцент2 92" xfId="7932"/>
    <cellStyle name="40% - Акцент2 93" xfId="7944"/>
    <cellStyle name="40% - Акцент2 94" xfId="7959"/>
    <cellStyle name="40% - Акцент2 95" xfId="7968"/>
    <cellStyle name="40% - Акцент2 96" xfId="7980"/>
    <cellStyle name="40% - Акцент2 97" xfId="7992"/>
    <cellStyle name="40% - Акцент2 98" xfId="8005"/>
    <cellStyle name="40% - Акцент2 99" xfId="8018"/>
    <cellStyle name="40% — акцент3" xfId="28" builtinId="39" customBuiltin="1"/>
    <cellStyle name="40% - Акцент3 10" xfId="170"/>
    <cellStyle name="40% — акцент3 10" xfId="3615"/>
    <cellStyle name="40% - Акцент3 10 10" xfId="5867"/>
    <cellStyle name="40% - Акцент3 10 2" xfId="362"/>
    <cellStyle name="40% - Акцент3 10 2 2" xfId="2341"/>
    <cellStyle name="40% - Акцент3 10 2 2 2" xfId="4416"/>
    <cellStyle name="40% - Акцент3 10 2 3" xfId="1505"/>
    <cellStyle name="40% - Акцент3 10 2 3 2" xfId="6389"/>
    <cellStyle name="40% - Акцент3 10 2 4" xfId="3417"/>
    <cellStyle name="40% - Акцент3 10 3" xfId="897"/>
    <cellStyle name="40% - Акцент3 10 3 2" xfId="2570"/>
    <cellStyle name="40% - Акцент3 10 3 2 2" xfId="4645"/>
    <cellStyle name="40% - Акцент3 10 3 3" xfId="1734"/>
    <cellStyle name="40% - Акцент3 10 3 3 2" xfId="6618"/>
    <cellStyle name="40% - Акцент3 10 3 4" xfId="3808"/>
    <cellStyle name="40% - Акцент3 10 4" xfId="1117"/>
    <cellStyle name="40% - Акцент3 10 4 2" xfId="2790"/>
    <cellStyle name="40% - Акцент3 10 4 2 2" xfId="4865"/>
    <cellStyle name="40% - Акцент3 10 4 3" xfId="1954"/>
    <cellStyle name="40% - Акцент3 10 4 3 2" xfId="6838"/>
    <cellStyle name="40% - Акцент3 10 4 4" xfId="4028"/>
    <cellStyle name="40% - Акцент3 10 5" xfId="2189"/>
    <cellStyle name="40% - Акцент3 10 5 2" xfId="4264"/>
    <cellStyle name="40% - Акцент3 10 6" xfId="3036"/>
    <cellStyle name="40% - Акцент3 10 6 2" xfId="5111"/>
    <cellStyle name="40% - Акцент3 10 7" xfId="1353"/>
    <cellStyle name="40% - Акцент3 10 7 2" xfId="6237"/>
    <cellStyle name="40% - Акцент3 10 8" xfId="3243"/>
    <cellStyle name="40% - Акцент3 10 9" xfId="5235"/>
    <cellStyle name="40% - Акцент3 100" xfId="8015"/>
    <cellStyle name="40% - Акцент3 101" xfId="8026"/>
    <cellStyle name="40% - Акцент3 102" xfId="8041"/>
    <cellStyle name="40% - Акцент3 103" xfId="8070"/>
    <cellStyle name="40% - Акцент3 104" xfId="8064"/>
    <cellStyle name="40% - Акцент3 105" xfId="8074"/>
    <cellStyle name="40% - Акцент3 106" xfId="8108"/>
    <cellStyle name="40% - Акцент3 107" xfId="8101"/>
    <cellStyle name="40% - Акцент3 108" xfId="8112"/>
    <cellStyle name="40% - Акцент3 109" xfId="8127"/>
    <cellStyle name="40% - Акцент3 11" xfId="183"/>
    <cellStyle name="40% — акцент3 11" xfId="5724"/>
    <cellStyle name="40% - Акцент3 11 2" xfId="363"/>
    <cellStyle name="40% - Акцент3 11 2 2" xfId="2342"/>
    <cellStyle name="40% - Акцент3 11 2 2 2" xfId="4417"/>
    <cellStyle name="40% - Акцент3 11 2 3" xfId="1506"/>
    <cellStyle name="40% - Акцент3 11 2 3 2" xfId="6390"/>
    <cellStyle name="40% - Акцент3 11 2 4" xfId="3418"/>
    <cellStyle name="40% - Акцент3 11 3" xfId="910"/>
    <cellStyle name="40% - Акцент3 11 3 2" xfId="2583"/>
    <cellStyle name="40% - Акцент3 11 3 2 2" xfId="4658"/>
    <cellStyle name="40% - Акцент3 11 3 3" xfId="1747"/>
    <cellStyle name="40% - Акцент3 11 3 3 2" xfId="6631"/>
    <cellStyle name="40% - Акцент3 11 3 4" xfId="3821"/>
    <cellStyle name="40% - Акцент3 11 4" xfId="1130"/>
    <cellStyle name="40% - Акцент3 11 4 2" xfId="2803"/>
    <cellStyle name="40% - Акцент3 11 4 2 2" xfId="4878"/>
    <cellStyle name="40% - Акцент3 11 4 3" xfId="1967"/>
    <cellStyle name="40% - Акцент3 11 4 3 2" xfId="6851"/>
    <cellStyle name="40% - Акцент3 11 4 4" xfId="4041"/>
    <cellStyle name="40% - Акцент3 11 5" xfId="2202"/>
    <cellStyle name="40% - Акцент3 11 5 2" xfId="4277"/>
    <cellStyle name="40% - Акцент3 11 6" xfId="3049"/>
    <cellStyle name="40% - Акцент3 11 6 2" xfId="5124"/>
    <cellStyle name="40% - Акцент3 11 7" xfId="1366"/>
    <cellStyle name="40% - Акцент3 11 7 2" xfId="6250"/>
    <cellStyle name="40% - Акцент3 11 8" xfId="3256"/>
    <cellStyle name="40% - Акцент3 11 9" xfId="5879"/>
    <cellStyle name="40% - Акцент3 110" xfId="8157"/>
    <cellStyle name="40% - Акцент3 111" xfId="8150"/>
    <cellStyle name="40% - Акцент3 112" xfId="8162"/>
    <cellStyle name="40% - Акцент3 113" xfId="8178"/>
    <cellStyle name="40% - Акцент3 114" xfId="8189"/>
    <cellStyle name="40% - Акцент3 115" xfId="8200"/>
    <cellStyle name="40% - Акцент3 116" xfId="8229"/>
    <cellStyle name="40% - Акцент3 117" xfId="8223"/>
    <cellStyle name="40% - Акцент3 118" xfId="8233"/>
    <cellStyle name="40% - Акцент3 119" xfId="8267"/>
    <cellStyle name="40% - Акцент3 12" xfId="196"/>
    <cellStyle name="40% — акцент3 12" xfId="5759"/>
    <cellStyle name="40% - Акцент3 12 2" xfId="364"/>
    <cellStyle name="40% - Акцент3 12 2 2" xfId="2343"/>
    <cellStyle name="40% - Акцент3 12 2 2 2" xfId="4418"/>
    <cellStyle name="40% - Акцент3 12 2 3" xfId="1507"/>
    <cellStyle name="40% - Акцент3 12 2 3 2" xfId="6391"/>
    <cellStyle name="40% - Акцент3 12 2 4" xfId="3419"/>
    <cellStyle name="40% - Акцент3 12 3" xfId="923"/>
    <cellStyle name="40% - Акцент3 12 3 2" xfId="2596"/>
    <cellStyle name="40% - Акцент3 12 3 2 2" xfId="4671"/>
    <cellStyle name="40% - Акцент3 12 3 3" xfId="1760"/>
    <cellStyle name="40% - Акцент3 12 3 3 2" xfId="6644"/>
    <cellStyle name="40% - Акцент3 12 3 4" xfId="3834"/>
    <cellStyle name="40% - Акцент3 12 4" xfId="1143"/>
    <cellStyle name="40% - Акцент3 12 4 2" xfId="2816"/>
    <cellStyle name="40% - Акцент3 12 4 2 2" xfId="4891"/>
    <cellStyle name="40% - Акцент3 12 4 3" xfId="1980"/>
    <cellStyle name="40% - Акцент3 12 4 3 2" xfId="6864"/>
    <cellStyle name="40% - Акцент3 12 4 4" xfId="4054"/>
    <cellStyle name="40% - Акцент3 12 5" xfId="2215"/>
    <cellStyle name="40% - Акцент3 12 5 2" xfId="4290"/>
    <cellStyle name="40% - Акцент3 12 6" xfId="3062"/>
    <cellStyle name="40% - Акцент3 12 6 2" xfId="5137"/>
    <cellStyle name="40% - Акцент3 12 7" xfId="1379"/>
    <cellStyle name="40% - Акцент3 12 7 2" xfId="6263"/>
    <cellStyle name="40% - Акцент3 12 8" xfId="3269"/>
    <cellStyle name="40% - Акцент3 120" xfId="8261"/>
    <cellStyle name="40% - Акцент3 121" xfId="8272"/>
    <cellStyle name="40% - Акцент3 122" xfId="8268"/>
    <cellStyle name="40% - Акцент3 123" xfId="8295"/>
    <cellStyle name="40% - Акцент3 124" xfId="8310"/>
    <cellStyle name="40% - Акцент3 125" xfId="8339"/>
    <cellStyle name="40% - Акцент3 126" xfId="8333"/>
    <cellStyle name="40% - Акцент3 127" xfId="8343"/>
    <cellStyle name="40% - Акцент3 128" xfId="8376"/>
    <cellStyle name="40% - Акцент3 129" xfId="8370"/>
    <cellStyle name="40% - Акцент3 13" xfId="209"/>
    <cellStyle name="40% - Акцент3 13 2" xfId="936"/>
    <cellStyle name="40% - Акцент3 13 2 2" xfId="2609"/>
    <cellStyle name="40% - Акцент3 13 2 2 2" xfId="4684"/>
    <cellStyle name="40% - Акцент3 13 2 3" xfId="1773"/>
    <cellStyle name="40% - Акцент3 13 2 3 2" xfId="6657"/>
    <cellStyle name="40% - Акцент3 13 2 4" xfId="3847"/>
    <cellStyle name="40% - Акцент3 13 3" xfId="1156"/>
    <cellStyle name="40% - Акцент3 13 3 2" xfId="2829"/>
    <cellStyle name="40% - Акцент3 13 3 2 2" xfId="4904"/>
    <cellStyle name="40% - Акцент3 13 3 3" xfId="1993"/>
    <cellStyle name="40% - Акцент3 13 3 3 2" xfId="6877"/>
    <cellStyle name="40% - Акцент3 13 3 4" xfId="4067"/>
    <cellStyle name="40% - Акцент3 13 4" xfId="2228"/>
    <cellStyle name="40% - Акцент3 13 4 2" xfId="4303"/>
    <cellStyle name="40% - Акцент3 13 5" xfId="3075"/>
    <cellStyle name="40% - Акцент3 13 5 2" xfId="5150"/>
    <cellStyle name="40% - Акцент3 13 6" xfId="1392"/>
    <cellStyle name="40% - Акцент3 13 6 2" xfId="6276"/>
    <cellStyle name="40% - Акцент3 13 7" xfId="3282"/>
    <cellStyle name="40% - Акцент3 130" xfId="8380"/>
    <cellStyle name="40% - Акцент3 131" xfId="8413"/>
    <cellStyle name="40% - Акцент3 132" xfId="8407"/>
    <cellStyle name="40% - Акцент3 133" xfId="8417"/>
    <cellStyle name="40% - Акцент3 134" xfId="8450"/>
    <cellStyle name="40% - Акцент3 135" xfId="8444"/>
    <cellStyle name="40% - Акцент3 136" xfId="8454"/>
    <cellStyle name="40% - Акцент3 137" xfId="8487"/>
    <cellStyle name="40% - Акцент3 138" xfId="8484"/>
    <cellStyle name="40% - Акцент3 139" xfId="8495"/>
    <cellStyle name="40% - Акцент3 14" xfId="222"/>
    <cellStyle name="40% - Акцент3 14 2" xfId="949"/>
    <cellStyle name="40% - Акцент3 14 2 2" xfId="2622"/>
    <cellStyle name="40% - Акцент3 14 2 2 2" xfId="4697"/>
    <cellStyle name="40% - Акцент3 14 2 3" xfId="1786"/>
    <cellStyle name="40% - Акцент3 14 2 3 2" xfId="6670"/>
    <cellStyle name="40% - Акцент3 14 2 4" xfId="3860"/>
    <cellStyle name="40% - Акцент3 14 3" xfId="1169"/>
    <cellStyle name="40% - Акцент3 14 3 2" xfId="2842"/>
    <cellStyle name="40% - Акцент3 14 3 2 2" xfId="4917"/>
    <cellStyle name="40% - Акцент3 14 3 3" xfId="2006"/>
    <cellStyle name="40% - Акцент3 14 3 3 2" xfId="6890"/>
    <cellStyle name="40% - Акцент3 14 3 4" xfId="4080"/>
    <cellStyle name="40% - Акцент3 14 4" xfId="2241"/>
    <cellStyle name="40% - Акцент3 14 4 2" xfId="4316"/>
    <cellStyle name="40% - Акцент3 14 5" xfId="3088"/>
    <cellStyle name="40% - Акцент3 14 5 2" xfId="5163"/>
    <cellStyle name="40% - Акцент3 14 6" xfId="1405"/>
    <cellStyle name="40% - Акцент3 14 6 2" xfId="6289"/>
    <cellStyle name="40% - Акцент3 14 7" xfId="3295"/>
    <cellStyle name="40% - Акцент3 140" xfId="8506"/>
    <cellStyle name="40% - Акцент3 141" xfId="8535"/>
    <cellStyle name="40% - Акцент3 142" xfId="8529"/>
    <cellStyle name="40% - Акцент3 143" xfId="8539"/>
    <cellStyle name="40% - Акцент3 144" xfId="8572"/>
    <cellStyle name="40% - Акцент3 145" xfId="8566"/>
    <cellStyle name="40% - Акцент3 146" xfId="8576"/>
    <cellStyle name="40% - Акцент3 147" xfId="8609"/>
    <cellStyle name="40% - Акцент3 148" xfId="8603"/>
    <cellStyle name="40% - Акцент3 149" xfId="8613"/>
    <cellStyle name="40% - Акцент3 15" xfId="235"/>
    <cellStyle name="40% - Акцент3 15 2" xfId="962"/>
    <cellStyle name="40% - Акцент3 15 2 2" xfId="2635"/>
    <cellStyle name="40% - Акцент3 15 2 2 2" xfId="4710"/>
    <cellStyle name="40% - Акцент3 15 2 3" xfId="1799"/>
    <cellStyle name="40% - Акцент3 15 2 3 2" xfId="6683"/>
    <cellStyle name="40% - Акцент3 15 2 4" xfId="3873"/>
    <cellStyle name="40% - Акцент3 15 3" xfId="1200"/>
    <cellStyle name="40% - Акцент3 15 3 2" xfId="2873"/>
    <cellStyle name="40% - Акцент3 15 3 2 2" xfId="4948"/>
    <cellStyle name="40% - Акцент3 15 3 3" xfId="2037"/>
    <cellStyle name="40% - Акцент3 15 3 3 2" xfId="6921"/>
    <cellStyle name="40% - Акцент3 15 3 4" xfId="4111"/>
    <cellStyle name="40% - Акцент3 15 4" xfId="2254"/>
    <cellStyle name="40% - Акцент3 15 4 2" xfId="4329"/>
    <cellStyle name="40% - Акцент3 15 5" xfId="1418"/>
    <cellStyle name="40% - Акцент3 15 5 2" xfId="6302"/>
    <cellStyle name="40% - Акцент3 15 6" xfId="3308"/>
    <cellStyle name="40% - Акцент3 150" xfId="8646"/>
    <cellStyle name="40% - Акцент3 151" xfId="8640"/>
    <cellStyle name="40% - Акцент3 152" xfId="8650"/>
    <cellStyle name="40% - Акцент3 153" xfId="8683"/>
    <cellStyle name="40% - Акцент3 154" xfId="8677"/>
    <cellStyle name="40% - Акцент3 155" xfId="8687"/>
    <cellStyle name="40% - Акцент3 156" xfId="8720"/>
    <cellStyle name="40% - Акцент3 157" xfId="8717"/>
    <cellStyle name="40% - Акцент3 158" xfId="8729"/>
    <cellStyle name="40% - Акцент3 159" xfId="8741"/>
    <cellStyle name="40% - Акцент3 16" xfId="716"/>
    <cellStyle name="40% - Акцент3 16 2" xfId="975"/>
    <cellStyle name="40% - Акцент3 16 2 2" xfId="2648"/>
    <cellStyle name="40% - Акцент3 16 2 2 2" xfId="4723"/>
    <cellStyle name="40% - Акцент3 16 2 3" xfId="1812"/>
    <cellStyle name="40% - Акцент3 16 2 3 2" xfId="6696"/>
    <cellStyle name="40% - Акцент3 16 2 4" xfId="3886"/>
    <cellStyle name="40% - Акцент3 16 3" xfId="1201"/>
    <cellStyle name="40% - Акцент3 16 3 2" xfId="2874"/>
    <cellStyle name="40% - Акцент3 16 3 2 2" xfId="4949"/>
    <cellStyle name="40% - Акцент3 16 3 3" xfId="2038"/>
    <cellStyle name="40% - Акцент3 16 3 3 2" xfId="6922"/>
    <cellStyle name="40% - Акцент3 16 3 4" xfId="4112"/>
    <cellStyle name="40% - Акцент3 16 4" xfId="2389"/>
    <cellStyle name="40% - Акцент3 16 4 2" xfId="4464"/>
    <cellStyle name="40% - Акцент3 16 5" xfId="1553"/>
    <cellStyle name="40% - Акцент3 16 5 2" xfId="6437"/>
    <cellStyle name="40% - Акцент3 16 6" xfId="3627"/>
    <cellStyle name="40% - Акцент3 160" xfId="8753"/>
    <cellStyle name="40% - Акцент3 161" xfId="8765"/>
    <cellStyle name="40% - Акцент3 162" xfId="8777"/>
    <cellStyle name="40% - Акцент3 163" xfId="8788"/>
    <cellStyle name="40% - Акцент3 164" xfId="8799"/>
    <cellStyle name="40% - Акцент3 165" xfId="8828"/>
    <cellStyle name="40% - Акцент3 166" xfId="8822"/>
    <cellStyle name="40% - Акцент3 167" xfId="8832"/>
    <cellStyle name="40% - Акцент3 168" xfId="8865"/>
    <cellStyle name="40% - Акцент3 169" xfId="8859"/>
    <cellStyle name="40% - Акцент3 17" xfId="729"/>
    <cellStyle name="40% - Акцент3 17 2" xfId="1202"/>
    <cellStyle name="40% - Акцент3 17 2 2" xfId="2875"/>
    <cellStyle name="40% - Акцент3 17 2 2 2" xfId="4950"/>
    <cellStyle name="40% - Акцент3 17 2 3" xfId="2039"/>
    <cellStyle name="40% - Акцент3 17 2 3 2" xfId="6923"/>
    <cellStyle name="40% - Акцент3 17 2 4" xfId="4113"/>
    <cellStyle name="40% - Акцент3 17 3" xfId="2402"/>
    <cellStyle name="40% - Акцент3 17 3 2" xfId="4477"/>
    <cellStyle name="40% - Акцент3 17 4" xfId="1566"/>
    <cellStyle name="40% - Акцент3 17 4 2" xfId="6450"/>
    <cellStyle name="40% - Акцент3 17 5" xfId="3640"/>
    <cellStyle name="40% - Акцент3 170" xfId="8869"/>
    <cellStyle name="40% - Акцент3 171" xfId="8901"/>
    <cellStyle name="40% - Акцент3 172" xfId="8899"/>
    <cellStyle name="40% - Акцент3 173" xfId="8909"/>
    <cellStyle name="40% - Акцент3 174" xfId="8940"/>
    <cellStyle name="40% - Акцент3 175" xfId="8934"/>
    <cellStyle name="40% - Акцент3 176" xfId="8945"/>
    <cellStyle name="40% - Акцент3 177" xfId="8941"/>
    <cellStyle name="40% - Акцент3 178" xfId="8968"/>
    <cellStyle name="40% - Акцент3 179" xfId="8984"/>
    <cellStyle name="40% - Акцент3 18" xfId="742"/>
    <cellStyle name="40% - Акцент3 18 2" xfId="2415"/>
    <cellStyle name="40% - Акцент3 18 2 2" xfId="4490"/>
    <cellStyle name="40% - Акцент3 18 3" xfId="1579"/>
    <cellStyle name="40% - Акцент3 18 3 2" xfId="6463"/>
    <cellStyle name="40% - Акцент3 18 4" xfId="3653"/>
    <cellStyle name="40% - Акцент3 180" xfId="9011"/>
    <cellStyle name="40% - Акцент3 181" xfId="9009"/>
    <cellStyle name="40% - Акцент3 182" xfId="9019"/>
    <cellStyle name="40% - Акцент3 183" xfId="9049"/>
    <cellStyle name="40% - Акцент3 184" xfId="9042"/>
    <cellStyle name="40% - Акцент3 185" xfId="9054"/>
    <cellStyle name="40% - Акцент3 186" xfId="9070"/>
    <cellStyle name="40% - Акцент3 187" xfId="9081"/>
    <cellStyle name="40% - Акцент3 188" xfId="9092"/>
    <cellStyle name="40% - Акцент3 189" xfId="9122"/>
    <cellStyle name="40% - Акцент3 19" xfId="755"/>
    <cellStyle name="40% - Акцент3 19 2" xfId="2428"/>
    <cellStyle name="40% - Акцент3 19 2 2" xfId="4503"/>
    <cellStyle name="40% - Акцент3 19 3" xfId="1592"/>
    <cellStyle name="40% - Акцент3 19 3 2" xfId="6476"/>
    <cellStyle name="40% - Акцент3 19 4" xfId="3666"/>
    <cellStyle name="40% - Акцент3 190" xfId="9115"/>
    <cellStyle name="40% - Акцент3 191" xfId="9126"/>
    <cellStyle name="40% - Акцент3 192" xfId="9141"/>
    <cellStyle name="40% - Акцент3 193" xfId="9171"/>
    <cellStyle name="40% - Акцент3 194" xfId="9164"/>
    <cellStyle name="40% - Акцент3 195" xfId="9176"/>
    <cellStyle name="40% - Акцент3 196" xfId="9192"/>
    <cellStyle name="40% - Акцент3 197" xfId="9204"/>
    <cellStyle name="40% - Акцент3 198" xfId="9215"/>
    <cellStyle name="40% - Акцент3 199" xfId="9226"/>
    <cellStyle name="40% - Акцент3 2" xfId="60"/>
    <cellStyle name="40% — акцент3 2" xfId="776"/>
    <cellStyle name="40% - Акцент3 2 10" xfId="2085"/>
    <cellStyle name="40% - Акцент3 2 10 2" xfId="4160"/>
    <cellStyle name="40% - Акцент3 2 11" xfId="2932"/>
    <cellStyle name="40% - Акцент3 2 11 2" xfId="5007"/>
    <cellStyle name="40% - Акцент3 2 12" xfId="1249"/>
    <cellStyle name="40% - Акцент3 2 12 2" xfId="6133"/>
    <cellStyle name="40% - Акцент3 2 13" xfId="3139"/>
    <cellStyle name="40% - Акцент3 2 14" xfId="3600"/>
    <cellStyle name="40% - Акцент3 2 15" xfId="5294"/>
    <cellStyle name="40% - Акцент3 2 16" xfId="5771"/>
    <cellStyle name="40% - Акцент3 2 2" xfId="365"/>
    <cellStyle name="40% — акцент3 2 2" xfId="2449"/>
    <cellStyle name="40% — акцент3 2 2 2" xfId="4524"/>
    <cellStyle name="40% - Акцент3 2 3" xfId="366"/>
    <cellStyle name="40% — акцент3 2 3" xfId="1613"/>
    <cellStyle name="40% — акцент3 2 3 2" xfId="6497"/>
    <cellStyle name="40% - Акцент3 2 4" xfId="367"/>
    <cellStyle name="40% — акцент3 2 4" xfId="3687"/>
    <cellStyle name="40% - Акцент3 2 5" xfId="368"/>
    <cellStyle name="40% — акцент3 2 5" xfId="5333"/>
    <cellStyle name="40% - Акцент3 2 6" xfId="369"/>
    <cellStyle name="40% — акцент3 2 6" xfId="5405"/>
    <cellStyle name="40% - Акцент3 2 7" xfId="793"/>
    <cellStyle name="40% — акцент3 2 7" xfId="5959"/>
    <cellStyle name="40% - Акцент3 2 7 2" xfId="2466"/>
    <cellStyle name="40% - Акцент3 2 7 2 2" xfId="4541"/>
    <cellStyle name="40% - Акцент3 2 7 3" xfId="1630"/>
    <cellStyle name="40% - Акцент3 2 7 3 2" xfId="6514"/>
    <cellStyle name="40% - Акцент3 2 7 4" xfId="3704"/>
    <cellStyle name="40% - Акцент3 2 8" xfId="987"/>
    <cellStyle name="40% - Акцент3 2 8 2" xfId="2660"/>
    <cellStyle name="40% - Акцент3 2 8 2 2" xfId="4735"/>
    <cellStyle name="40% - Акцент3 2 8 3" xfId="1824"/>
    <cellStyle name="40% - Акцент3 2 8 3 2" xfId="6708"/>
    <cellStyle name="40% - Акцент3 2 8 4" xfId="3898"/>
    <cellStyle name="40% - Акцент3 2 9" xfId="1013"/>
    <cellStyle name="40% - Акцент3 2 9 2" xfId="2686"/>
    <cellStyle name="40% - Акцент3 2 9 2 2" xfId="4761"/>
    <cellStyle name="40% - Акцент3 2 9 3" xfId="1850"/>
    <cellStyle name="40% - Акцент3 2 9 3 2" xfId="6734"/>
    <cellStyle name="40% - Акцент3 2 9 4" xfId="3924"/>
    <cellStyle name="40% - Акцент3 20" xfId="2894"/>
    <cellStyle name="40% - Акцент3 20 2" xfId="4969"/>
    <cellStyle name="40% - Акцент3 21" xfId="2906"/>
    <cellStyle name="40% - Акцент3 21 2" xfId="4981"/>
    <cellStyle name="40% - Акцент3 22" xfId="3101"/>
    <cellStyle name="40% - Акцент3 22 2" xfId="5176"/>
    <cellStyle name="40% - Акцент3 23" xfId="7432"/>
    <cellStyle name="40% - Акцент3 24" xfId="7433"/>
    <cellStyle name="40% - Акцент3 25" xfId="7434"/>
    <cellStyle name="40% - Акцент3 26" xfId="7435"/>
    <cellStyle name="40% - Акцент3 27" xfId="7436"/>
    <cellStyle name="40% - Акцент3 28" xfId="7437"/>
    <cellStyle name="40% - Акцент3 29" xfId="7438"/>
    <cellStyle name="40% - Акцент3 3" xfId="74"/>
    <cellStyle name="40% — акцент3 3" xfId="764"/>
    <cellStyle name="40% - Акцент3 3 10" xfId="5450"/>
    <cellStyle name="40% - Акцент3 3 11" xfId="5783"/>
    <cellStyle name="40% - Акцент3 3 2" xfId="370"/>
    <cellStyle name="40% — акцент3 3 2" xfId="2437"/>
    <cellStyle name="40% - Акцент3 3 2 2" xfId="2344"/>
    <cellStyle name="40% — акцент3 3 2 2" xfId="4512"/>
    <cellStyle name="40% - Акцент3 3 2 2 2" xfId="4419"/>
    <cellStyle name="40% - Акцент3 3 2 2 3" xfId="5559"/>
    <cellStyle name="40% - Акцент3 3 2 2 4" xfId="5632"/>
    <cellStyle name="40% - Акцент3 3 2 2 5" xfId="7014"/>
    <cellStyle name="40% - Акцент3 3 2 3" xfId="1508"/>
    <cellStyle name="40% — акцент3 3 2 3" xfId="5589"/>
    <cellStyle name="40% - Акцент3 3 2 3 2" xfId="6392"/>
    <cellStyle name="40% - Акцент3 3 2 4" xfId="3425"/>
    <cellStyle name="40% — акцент3 3 2 4" xfId="5604"/>
    <cellStyle name="40% - Акцент3 3 2 5" xfId="3372"/>
    <cellStyle name="40% — акцент3 3 2 5" xfId="7024"/>
    <cellStyle name="40% - Акцент3 3 2 6" xfId="5207"/>
    <cellStyle name="40% - Акцент3 3 2 7" xfId="5926"/>
    <cellStyle name="40% - Акцент3 3 3" xfId="806"/>
    <cellStyle name="40% — акцент3 3 3" xfId="1601"/>
    <cellStyle name="40% - Акцент3 3 3 2" xfId="2479"/>
    <cellStyle name="40% — акцент3 3 3 2" xfId="6485"/>
    <cellStyle name="40% - Акцент3 3 3 2 2" xfId="4554"/>
    <cellStyle name="40% - Акцент3 3 3 3" xfId="1643"/>
    <cellStyle name="40% - Акцент3 3 3 3 2" xfId="6527"/>
    <cellStyle name="40% - Акцент3 3 3 4" xfId="3717"/>
    <cellStyle name="40% - Акцент3 3 3 5" xfId="5352"/>
    <cellStyle name="40% - Акцент3 3 3 6" xfId="3495"/>
    <cellStyle name="40% - Акцент3 3 3 7" xfId="5975"/>
    <cellStyle name="40% - Акцент3 3 4" xfId="1026"/>
    <cellStyle name="40% — акцент3 3 4" xfId="3675"/>
    <cellStyle name="40% - Акцент3 3 4 2" xfId="2699"/>
    <cellStyle name="40% - Акцент3 3 4 2 2" xfId="4774"/>
    <cellStyle name="40% - Акцент3 3 4 3" xfId="1863"/>
    <cellStyle name="40% - Акцент3 3 4 3 2" xfId="6747"/>
    <cellStyle name="40% - Акцент3 3 4 4" xfId="3937"/>
    <cellStyle name="40% - Акцент3 3 4 5" xfId="5430"/>
    <cellStyle name="40% - Акцент3 3 4 6" xfId="5401"/>
    <cellStyle name="40% - Акцент3 3 4 7" xfId="6047"/>
    <cellStyle name="40% - Акцент3 3 5" xfId="2098"/>
    <cellStyle name="40% — акцент3 3 5" xfId="5322"/>
    <cellStyle name="40% - Акцент3 3 5 2" xfId="4173"/>
    <cellStyle name="40% - Акцент3 3 5 3" xfId="5683"/>
    <cellStyle name="40% - Акцент3 3 5 4" xfId="6967"/>
    <cellStyle name="40% - Акцент3 3 6" xfId="2945"/>
    <cellStyle name="40% — акцент3 3 6" xfId="5586"/>
    <cellStyle name="40% - Акцент3 3 6 2" xfId="5020"/>
    <cellStyle name="40% - Акцент3 3 6 3" xfId="7063"/>
    <cellStyle name="40% - Акцент3 3 7" xfId="1262"/>
    <cellStyle name="40% — акцент3 3 7" xfId="5948"/>
    <cellStyle name="40% - Акцент3 3 7 2" xfId="6146"/>
    <cellStyle name="40% - Акцент3 3 8" xfId="3152"/>
    <cellStyle name="40% - Акцент3 3 9" xfId="3586"/>
    <cellStyle name="40% - Акцент3 30" xfId="7439"/>
    <cellStyle name="40% - Акцент3 31" xfId="7440"/>
    <cellStyle name="40% - Акцент3 32" xfId="7441"/>
    <cellStyle name="40% - Акцент3 33" xfId="7442"/>
    <cellStyle name="40% - Акцент3 34" xfId="7443"/>
    <cellStyle name="40% - Акцент3 35" xfId="7444"/>
    <cellStyle name="40% - Акцент3 36" xfId="7445"/>
    <cellStyle name="40% - Акцент3 37" xfId="7446"/>
    <cellStyle name="40% - Акцент3 38" xfId="7447"/>
    <cellStyle name="40% - Акцент3 39" xfId="7448"/>
    <cellStyle name="40% - Акцент3 4" xfId="88"/>
    <cellStyle name="40% — акцент3 4" xfId="1000"/>
    <cellStyle name="40% - Акцент3 4 10" xfId="5277"/>
    <cellStyle name="40% - Акцент3 4 11" xfId="5795"/>
    <cellStyle name="40% - Акцент3 4 2" xfId="371"/>
    <cellStyle name="40% — акцент3 4 2" xfId="2673"/>
    <cellStyle name="40% - Акцент3 4 2 2" xfId="2345"/>
    <cellStyle name="40% — акцент3 4 2 2" xfId="4748"/>
    <cellStyle name="40% - Акцент3 4 2 2 2" xfId="4420"/>
    <cellStyle name="40% - Акцент3 4 2 2 3" xfId="5560"/>
    <cellStyle name="40% - Акцент3 4 2 2 4" xfId="5404"/>
    <cellStyle name="40% - Акцент3 4 2 2 5" xfId="7015"/>
    <cellStyle name="40% - Акцент3 4 2 3" xfId="1509"/>
    <cellStyle name="40% — акцент3 4 2 3" xfId="5643"/>
    <cellStyle name="40% - Акцент3 4 2 3 2" xfId="6393"/>
    <cellStyle name="40% - Акцент3 4 2 4" xfId="3426"/>
    <cellStyle name="40% — акцент3 4 2 4" xfId="5539"/>
    <cellStyle name="40% - Акцент3 4 2 5" xfId="3371"/>
    <cellStyle name="40% — акцент3 4 2 5" xfId="7039"/>
    <cellStyle name="40% - Акцент3 4 2 6" xfId="5206"/>
    <cellStyle name="40% - Акцент3 4 2 7" xfId="5927"/>
    <cellStyle name="40% - Акцент3 4 3" xfId="819"/>
    <cellStyle name="40% — акцент3 4 3" xfId="1837"/>
    <cellStyle name="40% - Акцент3 4 3 2" xfId="2492"/>
    <cellStyle name="40% — акцент3 4 3 2" xfId="6721"/>
    <cellStyle name="40% - Акцент3 4 3 2 2" xfId="4567"/>
    <cellStyle name="40% - Акцент3 4 3 3" xfId="1656"/>
    <cellStyle name="40% - Акцент3 4 3 3 2" xfId="6540"/>
    <cellStyle name="40% - Акцент3 4 3 4" xfId="3730"/>
    <cellStyle name="40% - Акцент3 4 3 5" xfId="5365"/>
    <cellStyle name="40% - Акцент3 4 3 6" xfId="5463"/>
    <cellStyle name="40% - Акцент3 4 3 7" xfId="5987"/>
    <cellStyle name="40% - Акцент3 4 4" xfId="1039"/>
    <cellStyle name="40% — акцент3 4 4" xfId="3911"/>
    <cellStyle name="40% - Акцент3 4 4 2" xfId="2712"/>
    <cellStyle name="40% - Акцент3 4 4 2 2" xfId="4787"/>
    <cellStyle name="40% - Акцент3 4 4 3" xfId="1876"/>
    <cellStyle name="40% - Акцент3 4 4 3 2" xfId="6760"/>
    <cellStyle name="40% - Акцент3 4 4 4" xfId="3950"/>
    <cellStyle name="40% - Акцент3 4 4 5" xfId="5443"/>
    <cellStyle name="40% - Акцент3 4 4 6" xfId="5624"/>
    <cellStyle name="40% - Акцент3 4 4 7" xfId="6059"/>
    <cellStyle name="40% - Акцент3 4 5" xfId="2111"/>
    <cellStyle name="40% — акцент3 4 5" xfId="5415"/>
    <cellStyle name="40% - Акцент3 4 5 2" xfId="4186"/>
    <cellStyle name="40% - Акцент3 4 5 3" xfId="5681"/>
    <cellStyle name="40% - Акцент3 4 5 4" xfId="6979"/>
    <cellStyle name="40% - Акцент3 4 6" xfId="2958"/>
    <cellStyle name="40% — акцент3 4 6" xfId="3408"/>
    <cellStyle name="40% - Акцент3 4 6 2" xfId="5033"/>
    <cellStyle name="40% - Акцент3 4 6 3" xfId="7075"/>
    <cellStyle name="40% - Акцент3 4 7" xfId="1275"/>
    <cellStyle name="40% — акцент3 4 7" xfId="6035"/>
    <cellStyle name="40% - Акцент3 4 7 2" xfId="6159"/>
    <cellStyle name="40% - Акцент3 4 8" xfId="3165"/>
    <cellStyle name="40% - Акцент3 4 9" xfId="3570"/>
    <cellStyle name="40% - Акцент3 40" xfId="7449"/>
    <cellStyle name="40% - Акцент3 41" xfId="7450"/>
    <cellStyle name="40% - Акцент3 42" xfId="7451"/>
    <cellStyle name="40% - Акцент3 43" xfId="7452"/>
    <cellStyle name="40% - Акцент3 44" xfId="7453"/>
    <cellStyle name="40% - Акцент3 45" xfId="7454"/>
    <cellStyle name="40% - Акцент3 46" xfId="7455"/>
    <cellStyle name="40% - Акцент3 47" xfId="7456"/>
    <cellStyle name="40% - Акцент3 48" xfId="7457"/>
    <cellStyle name="40% - Акцент3 49" xfId="7458"/>
    <cellStyle name="40% - Акцент3 5" xfId="102"/>
    <cellStyle name="40% — акцент3 5" xfId="1222"/>
    <cellStyle name="40% - Акцент3 5 10" xfId="5273"/>
    <cellStyle name="40% - Акцент3 5 11" xfId="5807"/>
    <cellStyle name="40% - Акцент3 5 2" xfId="372"/>
    <cellStyle name="40% — акцент3 5 2" xfId="2058"/>
    <cellStyle name="40% - Акцент3 5 2 2" xfId="2346"/>
    <cellStyle name="40% — акцент3 5 2 2" xfId="6942"/>
    <cellStyle name="40% - Акцент3 5 2 2 2" xfId="4421"/>
    <cellStyle name="40% - Акцент3 5 2 3" xfId="1510"/>
    <cellStyle name="40% - Акцент3 5 2 3 2" xfId="6394"/>
    <cellStyle name="40% - Акцент3 5 2 4" xfId="3427"/>
    <cellStyle name="40% - Акцент3 5 2 5" xfId="3370"/>
    <cellStyle name="40% - Акцент3 5 2 6" xfId="5205"/>
    <cellStyle name="40% - Акцент3 5 2 7" xfId="5928"/>
    <cellStyle name="40% - Акцент3 5 3" xfId="832"/>
    <cellStyle name="40% — акцент3 5 3" xfId="4133"/>
    <cellStyle name="40% - Акцент3 5 3 2" xfId="2505"/>
    <cellStyle name="40% - Акцент3 5 3 2 2" xfId="4580"/>
    <cellStyle name="40% - Акцент3 5 3 3" xfId="1669"/>
    <cellStyle name="40% - Акцент3 5 3 3 2" xfId="6553"/>
    <cellStyle name="40% - Акцент3 5 3 4" xfId="3743"/>
    <cellStyle name="40% - Акцент3 5 3 5" xfId="5378"/>
    <cellStyle name="40% - Акцент3 5 3 6" xfId="3356"/>
    <cellStyle name="40% - Акцент3 5 3 7" xfId="5999"/>
    <cellStyle name="40% - Акцент3 5 4" xfId="1052"/>
    <cellStyle name="40% — акцент3 5 4" xfId="5484"/>
    <cellStyle name="40% - Акцент3 5 4 2" xfId="2725"/>
    <cellStyle name="40% - Акцент3 5 4 2 2" xfId="4800"/>
    <cellStyle name="40% - Акцент3 5 4 3" xfId="1889"/>
    <cellStyle name="40% - Акцент3 5 4 3 2" xfId="6773"/>
    <cellStyle name="40% - Акцент3 5 4 4" xfId="3963"/>
    <cellStyle name="40% - Акцент3 5 4 5" xfId="5522"/>
    <cellStyle name="40% - Акцент3 5 4 6" xfId="6071"/>
    <cellStyle name="40% - Акцент3 5 5" xfId="2124"/>
    <cellStyle name="40% — акцент3 5 5" xfId="5719"/>
    <cellStyle name="40% - Акцент3 5 5 2" xfId="4199"/>
    <cellStyle name="40% - Акцент3 5 5 3" xfId="6991"/>
    <cellStyle name="40% - Акцент3 5 6" xfId="2971"/>
    <cellStyle name="40% — акцент3 5 6" xfId="6107"/>
    <cellStyle name="40% - Акцент3 5 6 2" xfId="5046"/>
    <cellStyle name="40% - Акцент3 5 7" xfId="1288"/>
    <cellStyle name="40% - Акцент3 5 7 2" xfId="6172"/>
    <cellStyle name="40% - Акцент3 5 8" xfId="3178"/>
    <cellStyle name="40% - Акцент3 5 9" xfId="3556"/>
    <cellStyle name="40% - Акцент3 50" xfId="7459"/>
    <cellStyle name="40% - Акцент3 51" xfId="7460"/>
    <cellStyle name="40% - Акцент3 52" xfId="7461"/>
    <cellStyle name="40% - Акцент3 53" xfId="7462"/>
    <cellStyle name="40% - Акцент3 54" xfId="7463"/>
    <cellStyle name="40% - Акцент3 55" xfId="7464"/>
    <cellStyle name="40% - Акцент3 56" xfId="7465"/>
    <cellStyle name="40% - Акцент3 57" xfId="7466"/>
    <cellStyle name="40% - Акцент3 58" xfId="7467"/>
    <cellStyle name="40% - Акцент3 59" xfId="7468"/>
    <cellStyle name="40% - Акцент3 6" xfId="116"/>
    <cellStyle name="40% — акцент3 6" xfId="2072"/>
    <cellStyle name="40% - Акцент3 6 10" xfId="5508"/>
    <cellStyle name="40% - Акцент3 6 11" xfId="5819"/>
    <cellStyle name="40% - Акцент3 6 2" xfId="373"/>
    <cellStyle name="40% — акцент3 6 2" xfId="4147"/>
    <cellStyle name="40% - Акцент3 6 2 2" xfId="2347"/>
    <cellStyle name="40% - Акцент3 6 2 2 2" xfId="4422"/>
    <cellStyle name="40% - Акцент3 6 2 3" xfId="1511"/>
    <cellStyle name="40% - Акцент3 6 2 3 2" xfId="6395"/>
    <cellStyle name="40% - Акцент3 6 2 4" xfId="3428"/>
    <cellStyle name="40% - Акцент3 6 2 5" xfId="3359"/>
    <cellStyle name="40% - Акцент3 6 2 6" xfId="5204"/>
    <cellStyle name="40% - Акцент3 6 2 7" xfId="5929"/>
    <cellStyle name="40% - Акцент3 6 3" xfId="845"/>
    <cellStyle name="40% — акцент3 6 3" xfId="5496"/>
    <cellStyle name="40% - Акцент3 6 3 2" xfId="2518"/>
    <cellStyle name="40% - Акцент3 6 3 2 2" xfId="4593"/>
    <cellStyle name="40% - Акцент3 6 3 3" xfId="1682"/>
    <cellStyle name="40% - Акцент3 6 3 3 2" xfId="6566"/>
    <cellStyle name="40% - Акцент3 6 3 4" xfId="3756"/>
    <cellStyle name="40% - Акцент3 6 3 5" xfId="5616"/>
    <cellStyle name="40% - Акцент3 6 3 6" xfId="6011"/>
    <cellStyle name="40% - Акцент3 6 4" xfId="1065"/>
    <cellStyle name="40% — акцент3 6 4" xfId="5741"/>
    <cellStyle name="40% - Акцент3 6 4 2" xfId="2738"/>
    <cellStyle name="40% - Акцент3 6 4 2 2" xfId="4813"/>
    <cellStyle name="40% - Акцент3 6 4 3" xfId="1902"/>
    <cellStyle name="40% - Акцент3 6 4 3 2" xfId="6786"/>
    <cellStyle name="40% - Акцент3 6 4 4" xfId="3976"/>
    <cellStyle name="40% - Акцент3 6 4 5" xfId="6083"/>
    <cellStyle name="40% - Акцент3 6 5" xfId="2137"/>
    <cellStyle name="40% — акцент3 6 5" xfId="6955"/>
    <cellStyle name="40% - Акцент3 6 5 2" xfId="4212"/>
    <cellStyle name="40% - Акцент3 6 6" xfId="2984"/>
    <cellStyle name="40% - Акцент3 6 6 2" xfId="5059"/>
    <cellStyle name="40% - Акцент3 6 7" xfId="1301"/>
    <cellStyle name="40% - Акцент3 6 7 2" xfId="6185"/>
    <cellStyle name="40% - Акцент3 6 8" xfId="3191"/>
    <cellStyle name="40% - Акцент3 6 9" xfId="3543"/>
    <cellStyle name="40% - Акцент3 60" xfId="7469"/>
    <cellStyle name="40% - Акцент3 61" xfId="7470"/>
    <cellStyle name="40% - Акцент3 62" xfId="7471"/>
    <cellStyle name="40% - Акцент3 63" xfId="7472"/>
    <cellStyle name="40% - Акцент3 64" xfId="7473"/>
    <cellStyle name="40% - Акцент3 65" xfId="7474"/>
    <cellStyle name="40% - Акцент3 66" xfId="7619"/>
    <cellStyle name="40% - Акцент3 67" xfId="7612"/>
    <cellStyle name="40% - Акцент3 68" xfId="7643"/>
    <cellStyle name="40% - Акцент3 69" xfId="7640"/>
    <cellStyle name="40% - Акцент3 7" xfId="130"/>
    <cellStyle name="40% — акцент3 7" xfId="2919"/>
    <cellStyle name="40% - Акцент3 7 10" xfId="5575"/>
    <cellStyle name="40% - Акцент3 7 11" xfId="5831"/>
    <cellStyle name="40% - Акцент3 7 2" xfId="374"/>
    <cellStyle name="40% — акцент3 7 2" xfId="4994"/>
    <cellStyle name="40% - Акцент3 7 2 2" xfId="2348"/>
    <cellStyle name="40% - Акцент3 7 2 2 2" xfId="4423"/>
    <cellStyle name="40% - Акцент3 7 2 3" xfId="1512"/>
    <cellStyle name="40% - Акцент3 7 2 3 2" xfId="6396"/>
    <cellStyle name="40% - Акцент3 7 2 4" xfId="3429"/>
    <cellStyle name="40% - Акцент3 7 2 5" xfId="3358"/>
    <cellStyle name="40% - Акцент3 7 2 6" xfId="5203"/>
    <cellStyle name="40% - Акцент3 7 2 7" xfId="5930"/>
    <cellStyle name="40% - Акцент3 7 3" xfId="858"/>
    <cellStyle name="40% — акцент3 7 3" xfId="5700"/>
    <cellStyle name="40% - Акцент3 7 3 2" xfId="2531"/>
    <cellStyle name="40% - Акцент3 7 3 2 2" xfId="4606"/>
    <cellStyle name="40% - Акцент3 7 3 3" xfId="1695"/>
    <cellStyle name="40% - Акцент3 7 3 3 2" xfId="6579"/>
    <cellStyle name="40% - Акцент3 7 3 4" xfId="3769"/>
    <cellStyle name="40% - Акцент3 7 3 5" xfId="5452"/>
    <cellStyle name="40% - Акцент3 7 3 6" xfId="6023"/>
    <cellStyle name="40% - Акцент3 7 4" xfId="1078"/>
    <cellStyle name="40% — акцент3 7 4" xfId="5747"/>
    <cellStyle name="40% - Акцент3 7 4 2" xfId="2751"/>
    <cellStyle name="40% - Акцент3 7 4 2 2" xfId="4826"/>
    <cellStyle name="40% - Акцент3 7 4 3" xfId="1915"/>
    <cellStyle name="40% - Акцент3 7 4 3 2" xfId="6799"/>
    <cellStyle name="40% - Акцент3 7 4 4" xfId="3989"/>
    <cellStyle name="40% - Акцент3 7 4 5" xfId="6095"/>
    <cellStyle name="40% - Акцент3 7 5" xfId="2150"/>
    <cellStyle name="40% — акцент3 7 5" xfId="7051"/>
    <cellStyle name="40% - Акцент3 7 5 2" xfId="4225"/>
    <cellStyle name="40% - Акцент3 7 6" xfId="2997"/>
    <cellStyle name="40% - Акцент3 7 6 2" xfId="5072"/>
    <cellStyle name="40% - Акцент3 7 7" xfId="1314"/>
    <cellStyle name="40% - Акцент3 7 7 2" xfId="6198"/>
    <cellStyle name="40% - Акцент3 7 8" xfId="3204"/>
    <cellStyle name="40% - Акцент3 7 9" xfId="3531"/>
    <cellStyle name="40% - Акцент3 70" xfId="7652"/>
    <cellStyle name="40% - Акцент3 71" xfId="7664"/>
    <cellStyle name="40% - Акцент3 72" xfId="7676"/>
    <cellStyle name="40% - Акцент3 73" xfId="7687"/>
    <cellStyle name="40% - Акцент3 74" xfId="7711"/>
    <cellStyle name="40% - Акцент3 75" xfId="7728"/>
    <cellStyle name="40% - Акцент3 76" xfId="7721"/>
    <cellStyle name="40% - Акцент3 77" xfId="7733"/>
    <cellStyle name="40% - Акцент3 78" xfId="7748"/>
    <cellStyle name="40% - Акцент3 79" xfId="7759"/>
    <cellStyle name="40% - Акцент3 8" xfId="145"/>
    <cellStyle name="40% — акцент3 8" xfId="1236"/>
    <cellStyle name="40% - Акцент3 8 10" xfId="5256"/>
    <cellStyle name="40% - Акцент3 8 11" xfId="5843"/>
    <cellStyle name="40% - Акцент3 8 2" xfId="375"/>
    <cellStyle name="40% — акцент3 8 2" xfId="6120"/>
    <cellStyle name="40% - Акцент3 8 2 2" xfId="2349"/>
    <cellStyle name="40% - Акцент3 8 2 2 2" xfId="4424"/>
    <cellStyle name="40% - Акцент3 8 2 3" xfId="1513"/>
    <cellStyle name="40% - Акцент3 8 2 3 2" xfId="6397"/>
    <cellStyle name="40% - Акцент3 8 2 4" xfId="3430"/>
    <cellStyle name="40% - Акцент3 8 3" xfId="872"/>
    <cellStyle name="40% - Акцент3 8 3 2" xfId="2545"/>
    <cellStyle name="40% - Акцент3 8 3 2 2" xfId="4620"/>
    <cellStyle name="40% - Акцент3 8 3 3" xfId="1709"/>
    <cellStyle name="40% - Акцент3 8 3 3 2" xfId="6593"/>
    <cellStyle name="40% - Акцент3 8 3 4" xfId="3783"/>
    <cellStyle name="40% - Акцент3 8 4" xfId="1092"/>
    <cellStyle name="40% - Акцент3 8 4 2" xfId="2765"/>
    <cellStyle name="40% - Акцент3 8 4 2 2" xfId="4840"/>
    <cellStyle name="40% - Акцент3 8 4 3" xfId="1929"/>
    <cellStyle name="40% - Акцент3 8 4 3 2" xfId="6813"/>
    <cellStyle name="40% - Акцент3 8 4 4" xfId="4003"/>
    <cellStyle name="40% - Акцент3 8 5" xfId="2164"/>
    <cellStyle name="40% - Акцент3 8 5 2" xfId="4239"/>
    <cellStyle name="40% - Акцент3 8 6" xfId="3011"/>
    <cellStyle name="40% - Акцент3 8 6 2" xfId="5086"/>
    <cellStyle name="40% - Акцент3 8 7" xfId="1328"/>
    <cellStyle name="40% - Акцент3 8 7 2" xfId="6212"/>
    <cellStyle name="40% - Акцент3 8 8" xfId="3218"/>
    <cellStyle name="40% - Акцент3 8 9" xfId="3519"/>
    <cellStyle name="40% - Акцент3 80" xfId="7789"/>
    <cellStyle name="40% - Акцент3 81" xfId="7782"/>
    <cellStyle name="40% - Акцент3 82" xfId="7793"/>
    <cellStyle name="40% - Акцент3 83" xfId="7808"/>
    <cellStyle name="40% - Акцент3 84" xfId="7838"/>
    <cellStyle name="40% - Акцент3 85" xfId="7831"/>
    <cellStyle name="40% - Акцент3 86" xfId="7842"/>
    <cellStyle name="40% - Акцент3 87" xfId="7857"/>
    <cellStyle name="40% - Акцент3 88" xfId="7887"/>
    <cellStyle name="40% - Акцент3 89" xfId="7880"/>
    <cellStyle name="40% - Акцент3 9" xfId="157"/>
    <cellStyle name="40% — акцент3 9" xfId="3121"/>
    <cellStyle name="40% - Акцент3 9 10" xfId="3592"/>
    <cellStyle name="40% - Акцент3 9 11" xfId="5855"/>
    <cellStyle name="40% - Акцент3 9 2" xfId="376"/>
    <cellStyle name="40% - Акцент3 9 2 2" xfId="2350"/>
    <cellStyle name="40% - Акцент3 9 2 2 2" xfId="4425"/>
    <cellStyle name="40% - Акцент3 9 2 3" xfId="1514"/>
    <cellStyle name="40% - Акцент3 9 2 3 2" xfId="6398"/>
    <cellStyle name="40% - Акцент3 9 2 4" xfId="3431"/>
    <cellStyle name="40% - Акцент3 9 3" xfId="884"/>
    <cellStyle name="40% - Акцент3 9 3 2" xfId="2557"/>
    <cellStyle name="40% - Акцент3 9 3 2 2" xfId="4632"/>
    <cellStyle name="40% - Акцент3 9 3 3" xfId="1721"/>
    <cellStyle name="40% - Акцент3 9 3 3 2" xfId="6605"/>
    <cellStyle name="40% - Акцент3 9 3 4" xfId="3795"/>
    <cellStyle name="40% - Акцент3 9 4" xfId="1104"/>
    <cellStyle name="40% - Акцент3 9 4 2" xfId="2777"/>
    <cellStyle name="40% - Акцент3 9 4 2 2" xfId="4852"/>
    <cellStyle name="40% - Акцент3 9 4 3" xfId="1941"/>
    <cellStyle name="40% - Акцент3 9 4 3 2" xfId="6825"/>
    <cellStyle name="40% - Акцент3 9 4 4" xfId="4015"/>
    <cellStyle name="40% - Акцент3 9 5" xfId="2176"/>
    <cellStyle name="40% - Акцент3 9 5 2" xfId="4251"/>
    <cellStyle name="40% - Акцент3 9 6" xfId="3023"/>
    <cellStyle name="40% - Акцент3 9 6 2" xfId="5098"/>
    <cellStyle name="40% - Акцент3 9 7" xfId="1340"/>
    <cellStyle name="40% - Акцент3 9 7 2" xfId="6224"/>
    <cellStyle name="40% - Акцент3 9 8" xfId="3230"/>
    <cellStyle name="40% - Акцент3 9 9" xfId="3507"/>
    <cellStyle name="40% - Акцент3 90" xfId="7891"/>
    <cellStyle name="40% - Акцент3 91" xfId="7906"/>
    <cellStyle name="40% - Акцент3 92" xfId="7936"/>
    <cellStyle name="40% - Акцент3 93" xfId="7929"/>
    <cellStyle name="40% - Акцент3 94" xfId="7940"/>
    <cellStyle name="40% - Акцент3 95" xfId="7955"/>
    <cellStyle name="40% - Акцент3 96" xfId="7984"/>
    <cellStyle name="40% - Акцент3 97" xfId="7978"/>
    <cellStyle name="40% - Акцент3 98" xfId="7988"/>
    <cellStyle name="40% - Акцент3 99" xfId="8022"/>
    <cellStyle name="40% — акцент4" xfId="32" builtinId="43" customBuiltin="1"/>
    <cellStyle name="40% - Акцент4 10" xfId="172"/>
    <cellStyle name="40% — акцент4 10" xfId="3613"/>
    <cellStyle name="40% - Акцент4 10 10" xfId="5869"/>
    <cellStyle name="40% - Акцент4 10 2" xfId="377"/>
    <cellStyle name="40% - Акцент4 10 2 2" xfId="2351"/>
    <cellStyle name="40% - Акцент4 10 2 2 2" xfId="4426"/>
    <cellStyle name="40% - Акцент4 10 2 3" xfId="1515"/>
    <cellStyle name="40% - Акцент4 10 2 3 2" xfId="6399"/>
    <cellStyle name="40% - Акцент4 10 2 4" xfId="3432"/>
    <cellStyle name="40% - Акцент4 10 3" xfId="899"/>
    <cellStyle name="40% - Акцент4 10 3 2" xfId="2572"/>
    <cellStyle name="40% - Акцент4 10 3 2 2" xfId="4647"/>
    <cellStyle name="40% - Акцент4 10 3 3" xfId="1736"/>
    <cellStyle name="40% - Акцент4 10 3 3 2" xfId="6620"/>
    <cellStyle name="40% - Акцент4 10 3 4" xfId="3810"/>
    <cellStyle name="40% - Акцент4 10 4" xfId="1119"/>
    <cellStyle name="40% - Акцент4 10 4 2" xfId="2792"/>
    <cellStyle name="40% - Акцент4 10 4 2 2" xfId="4867"/>
    <cellStyle name="40% - Акцент4 10 4 3" xfId="1956"/>
    <cellStyle name="40% - Акцент4 10 4 3 2" xfId="6840"/>
    <cellStyle name="40% - Акцент4 10 4 4" xfId="4030"/>
    <cellStyle name="40% - Акцент4 10 5" xfId="2191"/>
    <cellStyle name="40% - Акцент4 10 5 2" xfId="4266"/>
    <cellStyle name="40% - Акцент4 10 6" xfId="3038"/>
    <cellStyle name="40% - Акцент4 10 6 2" xfId="5113"/>
    <cellStyle name="40% - Акцент4 10 7" xfId="1355"/>
    <cellStyle name="40% - Акцент4 10 7 2" xfId="6239"/>
    <cellStyle name="40% - Акцент4 10 8" xfId="3245"/>
    <cellStyle name="40% - Акцент4 10 9" xfId="5233"/>
    <cellStyle name="40% - Акцент4 100" xfId="8037"/>
    <cellStyle name="40% - Акцент4 101" xfId="8048"/>
    <cellStyle name="40% - Акцент4 102" xfId="8056"/>
    <cellStyle name="40% - Акцент4 103" xfId="8073"/>
    <cellStyle name="40% - Акцент4 104" xfId="8085"/>
    <cellStyle name="40% - Акцент4 105" xfId="8093"/>
    <cellStyle name="40% - Акцент4 106" xfId="8111"/>
    <cellStyle name="40% - Акцент4 107" xfId="8123"/>
    <cellStyle name="40% - Акцент4 108" xfId="8134"/>
    <cellStyle name="40% - Акцент4 109" xfId="8142"/>
    <cellStyle name="40% - Акцент4 11" xfId="185"/>
    <cellStyle name="40% — акцент4 11" xfId="5457"/>
    <cellStyle name="40% - Акцент4 11 2" xfId="378"/>
    <cellStyle name="40% - Акцент4 11 2 2" xfId="2352"/>
    <cellStyle name="40% - Акцент4 11 2 2 2" xfId="4427"/>
    <cellStyle name="40% - Акцент4 11 2 3" xfId="1516"/>
    <cellStyle name="40% - Акцент4 11 2 3 2" xfId="6400"/>
    <cellStyle name="40% - Акцент4 11 2 4" xfId="3433"/>
    <cellStyle name="40% - Акцент4 11 3" xfId="912"/>
    <cellStyle name="40% - Акцент4 11 3 2" xfId="2585"/>
    <cellStyle name="40% - Акцент4 11 3 2 2" xfId="4660"/>
    <cellStyle name="40% - Акцент4 11 3 3" xfId="1749"/>
    <cellStyle name="40% - Акцент4 11 3 3 2" xfId="6633"/>
    <cellStyle name="40% - Акцент4 11 3 4" xfId="3823"/>
    <cellStyle name="40% - Акцент4 11 4" xfId="1132"/>
    <cellStyle name="40% - Акцент4 11 4 2" xfId="2805"/>
    <cellStyle name="40% - Акцент4 11 4 2 2" xfId="4880"/>
    <cellStyle name="40% - Акцент4 11 4 3" xfId="1969"/>
    <cellStyle name="40% - Акцент4 11 4 3 2" xfId="6853"/>
    <cellStyle name="40% - Акцент4 11 4 4" xfId="4043"/>
    <cellStyle name="40% - Акцент4 11 5" xfId="2204"/>
    <cellStyle name="40% - Акцент4 11 5 2" xfId="4279"/>
    <cellStyle name="40% - Акцент4 11 6" xfId="3051"/>
    <cellStyle name="40% - Акцент4 11 6 2" xfId="5126"/>
    <cellStyle name="40% - Акцент4 11 7" xfId="1368"/>
    <cellStyle name="40% - Акцент4 11 7 2" xfId="6252"/>
    <cellStyle name="40% - Акцент4 11 8" xfId="3258"/>
    <cellStyle name="40% - Акцент4 11 9" xfId="5881"/>
    <cellStyle name="40% - Акцент4 110" xfId="8161"/>
    <cellStyle name="40% - Акцент4 111" xfId="8173"/>
    <cellStyle name="40% - Акцент4 112" xfId="8185"/>
    <cellStyle name="40% - Акцент4 113" xfId="8196"/>
    <cellStyle name="40% - Акцент4 114" xfId="8207"/>
    <cellStyle name="40% - Акцент4 115" xfId="8215"/>
    <cellStyle name="40% - Акцент4 116" xfId="8232"/>
    <cellStyle name="40% - Акцент4 117" xfId="8244"/>
    <cellStyle name="40% - Акцент4 118" xfId="8252"/>
    <cellStyle name="40% - Акцент4 119" xfId="8271"/>
    <cellStyle name="40% - Акцент4 12" xfId="198"/>
    <cellStyle name="40% — акцент4 12" xfId="5761"/>
    <cellStyle name="40% - Акцент4 12 2" xfId="379"/>
    <cellStyle name="40% - Акцент4 12 2 2" xfId="2353"/>
    <cellStyle name="40% - Акцент4 12 2 2 2" xfId="4428"/>
    <cellStyle name="40% - Акцент4 12 2 3" xfId="1517"/>
    <cellStyle name="40% - Акцент4 12 2 3 2" xfId="6401"/>
    <cellStyle name="40% - Акцент4 12 2 4" xfId="3434"/>
    <cellStyle name="40% - Акцент4 12 3" xfId="925"/>
    <cellStyle name="40% - Акцент4 12 3 2" xfId="2598"/>
    <cellStyle name="40% - Акцент4 12 3 2 2" xfId="4673"/>
    <cellStyle name="40% - Акцент4 12 3 3" xfId="1762"/>
    <cellStyle name="40% - Акцент4 12 3 3 2" xfId="6646"/>
    <cellStyle name="40% - Акцент4 12 3 4" xfId="3836"/>
    <cellStyle name="40% - Акцент4 12 4" xfId="1145"/>
    <cellStyle name="40% - Акцент4 12 4 2" xfId="2818"/>
    <cellStyle name="40% - Акцент4 12 4 2 2" xfId="4893"/>
    <cellStyle name="40% - Акцент4 12 4 3" xfId="1982"/>
    <cellStyle name="40% - Акцент4 12 4 3 2" xfId="6866"/>
    <cellStyle name="40% - Акцент4 12 4 4" xfId="4056"/>
    <cellStyle name="40% - Акцент4 12 5" xfId="2217"/>
    <cellStyle name="40% - Акцент4 12 5 2" xfId="4292"/>
    <cellStyle name="40% - Акцент4 12 6" xfId="3064"/>
    <cellStyle name="40% - Акцент4 12 6 2" xfId="5139"/>
    <cellStyle name="40% - Акцент4 12 7" xfId="1381"/>
    <cellStyle name="40% - Акцент4 12 7 2" xfId="6265"/>
    <cellStyle name="40% - Акцент4 12 8" xfId="3271"/>
    <cellStyle name="40% - Акцент4 120" xfId="8283"/>
    <cellStyle name="40% - Акцент4 121" xfId="8294"/>
    <cellStyle name="40% - Акцент4 122" xfId="8306"/>
    <cellStyle name="40% - Акцент4 123" xfId="8317"/>
    <cellStyle name="40% - Акцент4 124" xfId="8325"/>
    <cellStyle name="40% - Акцент4 125" xfId="8342"/>
    <cellStyle name="40% - Акцент4 126" xfId="8354"/>
    <cellStyle name="40% - Акцент4 127" xfId="8362"/>
    <cellStyle name="40% - Акцент4 128" xfId="8379"/>
    <cellStyle name="40% - Акцент4 129" xfId="8391"/>
    <cellStyle name="40% - Акцент4 13" xfId="211"/>
    <cellStyle name="40% - Акцент4 13 2" xfId="938"/>
    <cellStyle name="40% - Акцент4 13 2 2" xfId="2611"/>
    <cellStyle name="40% - Акцент4 13 2 2 2" xfId="4686"/>
    <cellStyle name="40% - Акцент4 13 2 3" xfId="1775"/>
    <cellStyle name="40% - Акцент4 13 2 3 2" xfId="6659"/>
    <cellStyle name="40% - Акцент4 13 2 4" xfId="3849"/>
    <cellStyle name="40% - Акцент4 13 3" xfId="1158"/>
    <cellStyle name="40% - Акцент4 13 3 2" xfId="2831"/>
    <cellStyle name="40% - Акцент4 13 3 2 2" xfId="4906"/>
    <cellStyle name="40% - Акцент4 13 3 3" xfId="1995"/>
    <cellStyle name="40% - Акцент4 13 3 3 2" xfId="6879"/>
    <cellStyle name="40% - Акцент4 13 3 4" xfId="4069"/>
    <cellStyle name="40% - Акцент4 13 4" xfId="2230"/>
    <cellStyle name="40% - Акцент4 13 4 2" xfId="4305"/>
    <cellStyle name="40% - Акцент4 13 5" xfId="3077"/>
    <cellStyle name="40% - Акцент4 13 5 2" xfId="5152"/>
    <cellStyle name="40% - Акцент4 13 6" xfId="1394"/>
    <cellStyle name="40% - Акцент4 13 6 2" xfId="6278"/>
    <cellStyle name="40% - Акцент4 13 7" xfId="3284"/>
    <cellStyle name="40% - Акцент4 130" xfId="8399"/>
    <cellStyle name="40% - Акцент4 131" xfId="8416"/>
    <cellStyle name="40% - Акцент4 132" xfId="8428"/>
    <cellStyle name="40% - Акцент4 133" xfId="8436"/>
    <cellStyle name="40% - Акцент4 134" xfId="8453"/>
    <cellStyle name="40% - Акцент4 135" xfId="8465"/>
    <cellStyle name="40% - Акцент4 136" xfId="8473"/>
    <cellStyle name="40% - Акцент4 137" xfId="8491"/>
    <cellStyle name="40% - Акцент4 138" xfId="8502"/>
    <cellStyle name="40% - Акцент4 139" xfId="8513"/>
    <cellStyle name="40% - Акцент4 14" xfId="224"/>
    <cellStyle name="40% - Акцент4 14 2" xfId="951"/>
    <cellStyle name="40% - Акцент4 14 2 2" xfId="2624"/>
    <cellStyle name="40% - Акцент4 14 2 2 2" xfId="4699"/>
    <cellStyle name="40% - Акцент4 14 2 3" xfId="1788"/>
    <cellStyle name="40% - Акцент4 14 2 3 2" xfId="6672"/>
    <cellStyle name="40% - Акцент4 14 2 4" xfId="3862"/>
    <cellStyle name="40% - Акцент4 14 3" xfId="1171"/>
    <cellStyle name="40% - Акцент4 14 3 2" xfId="2844"/>
    <cellStyle name="40% - Акцент4 14 3 2 2" xfId="4919"/>
    <cellStyle name="40% - Акцент4 14 3 3" xfId="2008"/>
    <cellStyle name="40% - Акцент4 14 3 3 2" xfId="6892"/>
    <cellStyle name="40% - Акцент4 14 3 4" xfId="4082"/>
    <cellStyle name="40% - Акцент4 14 4" xfId="2243"/>
    <cellStyle name="40% - Акцент4 14 4 2" xfId="4318"/>
    <cellStyle name="40% - Акцент4 14 5" xfId="3090"/>
    <cellStyle name="40% - Акцент4 14 5 2" xfId="5165"/>
    <cellStyle name="40% - Акцент4 14 6" xfId="1407"/>
    <cellStyle name="40% - Акцент4 14 6 2" xfId="6291"/>
    <cellStyle name="40% - Акцент4 14 7" xfId="3297"/>
    <cellStyle name="40% - Акцент4 140" xfId="8521"/>
    <cellStyle name="40% - Акцент4 141" xfId="8538"/>
    <cellStyle name="40% - Акцент4 142" xfId="8550"/>
    <cellStyle name="40% - Акцент4 143" xfId="8558"/>
    <cellStyle name="40% - Акцент4 144" xfId="8575"/>
    <cellStyle name="40% - Акцент4 145" xfId="8587"/>
    <cellStyle name="40% - Акцент4 146" xfId="8595"/>
    <cellStyle name="40% - Акцент4 147" xfId="8612"/>
    <cellStyle name="40% - Акцент4 148" xfId="8624"/>
    <cellStyle name="40% - Акцент4 149" xfId="8632"/>
    <cellStyle name="40% - Акцент4 15" xfId="237"/>
    <cellStyle name="40% - Акцент4 15 2" xfId="964"/>
    <cellStyle name="40% - Акцент4 15 2 2" xfId="2637"/>
    <cellStyle name="40% - Акцент4 15 2 2 2" xfId="4712"/>
    <cellStyle name="40% - Акцент4 15 2 3" xfId="1801"/>
    <cellStyle name="40% - Акцент4 15 2 3 2" xfId="6685"/>
    <cellStyle name="40% - Акцент4 15 2 4" xfId="3875"/>
    <cellStyle name="40% - Акцент4 15 3" xfId="1203"/>
    <cellStyle name="40% - Акцент4 15 3 2" xfId="2876"/>
    <cellStyle name="40% - Акцент4 15 3 2 2" xfId="4951"/>
    <cellStyle name="40% - Акцент4 15 3 3" xfId="2040"/>
    <cellStyle name="40% - Акцент4 15 3 3 2" xfId="6924"/>
    <cellStyle name="40% - Акцент4 15 3 4" xfId="4114"/>
    <cellStyle name="40% - Акцент4 15 4" xfId="2256"/>
    <cellStyle name="40% - Акцент4 15 4 2" xfId="4331"/>
    <cellStyle name="40% - Акцент4 15 5" xfId="1420"/>
    <cellStyle name="40% - Акцент4 15 5 2" xfId="6304"/>
    <cellStyle name="40% - Акцент4 15 6" xfId="3310"/>
    <cellStyle name="40% - Акцент4 150" xfId="8649"/>
    <cellStyle name="40% - Акцент4 151" xfId="8661"/>
    <cellStyle name="40% - Акцент4 152" xfId="8669"/>
    <cellStyle name="40% - Акцент4 153" xfId="8686"/>
    <cellStyle name="40% - Акцент4 154" xfId="8698"/>
    <cellStyle name="40% - Акцент4 155" xfId="8706"/>
    <cellStyle name="40% - Акцент4 156" xfId="8724"/>
    <cellStyle name="40% - Акцент4 157" xfId="8736"/>
    <cellStyle name="40% - Акцент4 158" xfId="8748"/>
    <cellStyle name="40% - Акцент4 159" xfId="8760"/>
    <cellStyle name="40% - Акцент4 16" xfId="718"/>
    <cellStyle name="40% - Акцент4 16 2" xfId="977"/>
    <cellStyle name="40% - Акцент4 16 2 2" xfId="2650"/>
    <cellStyle name="40% - Акцент4 16 2 2 2" xfId="4725"/>
    <cellStyle name="40% - Акцент4 16 2 3" xfId="1814"/>
    <cellStyle name="40% - Акцент4 16 2 3 2" xfId="6698"/>
    <cellStyle name="40% - Акцент4 16 2 4" xfId="3888"/>
    <cellStyle name="40% - Акцент4 16 3" xfId="1204"/>
    <cellStyle name="40% - Акцент4 16 3 2" xfId="2877"/>
    <cellStyle name="40% - Акцент4 16 3 2 2" xfId="4952"/>
    <cellStyle name="40% - Акцент4 16 3 3" xfId="2041"/>
    <cellStyle name="40% - Акцент4 16 3 3 2" xfId="6925"/>
    <cellStyle name="40% - Акцент4 16 3 4" xfId="4115"/>
    <cellStyle name="40% - Акцент4 16 4" xfId="2391"/>
    <cellStyle name="40% - Акцент4 16 4 2" xfId="4466"/>
    <cellStyle name="40% - Акцент4 16 5" xfId="1555"/>
    <cellStyle name="40% - Акцент4 16 5 2" xfId="6439"/>
    <cellStyle name="40% - Акцент4 16 6" xfId="3629"/>
    <cellStyle name="40% - Акцент4 160" xfId="8772"/>
    <cellStyle name="40% - Акцент4 161" xfId="8784"/>
    <cellStyle name="40% - Акцент4 162" xfId="8795"/>
    <cellStyle name="40% - Акцент4 163" xfId="8806"/>
    <cellStyle name="40% - Акцент4 164" xfId="8814"/>
    <cellStyle name="40% - Акцент4 165" xfId="8831"/>
    <cellStyle name="40% - Акцент4 166" xfId="8843"/>
    <cellStyle name="40% - Акцент4 167" xfId="8851"/>
    <cellStyle name="40% - Акцент4 168" xfId="8868"/>
    <cellStyle name="40% - Акцент4 169" xfId="8880"/>
    <cellStyle name="40% - Акцент4 17" xfId="731"/>
    <cellStyle name="40% - Акцент4 17 2" xfId="1205"/>
    <cellStyle name="40% - Акцент4 17 2 2" xfId="2878"/>
    <cellStyle name="40% - Акцент4 17 2 2 2" xfId="4953"/>
    <cellStyle name="40% - Акцент4 17 2 3" xfId="2042"/>
    <cellStyle name="40% - Акцент4 17 2 3 2" xfId="6926"/>
    <cellStyle name="40% - Акцент4 17 2 4" xfId="4116"/>
    <cellStyle name="40% - Акцент4 17 3" xfId="2404"/>
    <cellStyle name="40% - Акцент4 17 3 2" xfId="4479"/>
    <cellStyle name="40% - Акцент4 17 4" xfId="1568"/>
    <cellStyle name="40% - Акцент4 17 4 2" xfId="6452"/>
    <cellStyle name="40% - Акцент4 17 5" xfId="3642"/>
    <cellStyle name="40% - Акцент4 170" xfId="8888"/>
    <cellStyle name="40% - Акцент4 171" xfId="8905"/>
    <cellStyle name="40% - Акцент4 172" xfId="8916"/>
    <cellStyle name="40% - Акцент4 173" xfId="8924"/>
    <cellStyle name="40% - Акцент4 174" xfId="8944"/>
    <cellStyle name="40% - Акцент4 175" xfId="8956"/>
    <cellStyle name="40% - Акцент4 176" xfId="8967"/>
    <cellStyle name="40% - Акцент4 177" xfId="8979"/>
    <cellStyle name="40% - Акцент4 178" xfId="8991"/>
    <cellStyle name="40% - Акцент4 179" xfId="9001"/>
    <cellStyle name="40% - Акцент4 18" xfId="744"/>
    <cellStyle name="40% - Акцент4 18 2" xfId="2417"/>
    <cellStyle name="40% - Акцент4 18 2 2" xfId="4492"/>
    <cellStyle name="40% - Акцент4 18 3" xfId="1581"/>
    <cellStyle name="40% - Акцент4 18 3 2" xfId="6465"/>
    <cellStyle name="40% - Акцент4 18 4" xfId="3655"/>
    <cellStyle name="40% - Акцент4 180" xfId="9015"/>
    <cellStyle name="40% - Акцент4 181" xfId="9026"/>
    <cellStyle name="40% - Акцент4 182" xfId="9034"/>
    <cellStyle name="40% - Акцент4 183" xfId="9053"/>
    <cellStyle name="40% - Акцент4 184" xfId="9065"/>
    <cellStyle name="40% - Акцент4 185" xfId="9077"/>
    <cellStyle name="40% - Акцент4 186" xfId="9088"/>
    <cellStyle name="40% - Акцент4 187" xfId="9099"/>
    <cellStyle name="40% - Акцент4 188" xfId="9107"/>
    <cellStyle name="40% - Акцент4 189" xfId="9125"/>
    <cellStyle name="40% - Акцент4 19" xfId="757"/>
    <cellStyle name="40% - Акцент4 19 2" xfId="2430"/>
    <cellStyle name="40% - Акцент4 19 2 2" xfId="4505"/>
    <cellStyle name="40% - Акцент4 19 3" xfId="1594"/>
    <cellStyle name="40% - Акцент4 19 3 2" xfId="6478"/>
    <cellStyle name="40% - Акцент4 19 4" xfId="3668"/>
    <cellStyle name="40% - Акцент4 190" xfId="9137"/>
    <cellStyle name="40% - Акцент4 191" xfId="9148"/>
    <cellStyle name="40% - Акцент4 192" xfId="9156"/>
    <cellStyle name="40% - Акцент4 193" xfId="9175"/>
    <cellStyle name="40% - Акцент4 194" xfId="9187"/>
    <cellStyle name="40% - Акцент4 195" xfId="9199"/>
    <cellStyle name="40% - Акцент4 196" xfId="9211"/>
    <cellStyle name="40% - Акцент4 197" xfId="9222"/>
    <cellStyle name="40% - Акцент4 198" xfId="9233"/>
    <cellStyle name="40% - Акцент4 199" xfId="9241"/>
    <cellStyle name="40% - Акцент4 2" xfId="62"/>
    <cellStyle name="40% — акцент4 2" xfId="778"/>
    <cellStyle name="40% - Акцент4 2 10" xfId="2087"/>
    <cellStyle name="40% - Акцент4 2 10 2" xfId="4162"/>
    <cellStyle name="40% - Акцент4 2 11" xfId="2934"/>
    <cellStyle name="40% - Акцент4 2 11 2" xfId="5009"/>
    <cellStyle name="40% - Акцент4 2 12" xfId="1251"/>
    <cellStyle name="40% - Акцент4 2 12 2" xfId="6135"/>
    <cellStyle name="40% - Акцент4 2 13" xfId="3141"/>
    <cellStyle name="40% - Акцент4 2 14" xfId="3598"/>
    <cellStyle name="40% - Акцент4 2 15" xfId="5292"/>
    <cellStyle name="40% - Акцент4 2 16" xfId="5773"/>
    <cellStyle name="40% - Акцент4 2 2" xfId="380"/>
    <cellStyle name="40% — акцент4 2 2" xfId="2451"/>
    <cellStyle name="40% — акцент4 2 2 2" xfId="4526"/>
    <cellStyle name="40% - Акцент4 2 3" xfId="381"/>
    <cellStyle name="40% — акцент4 2 3" xfId="1615"/>
    <cellStyle name="40% — акцент4 2 3 2" xfId="6499"/>
    <cellStyle name="40% - Акцент4 2 4" xfId="382"/>
    <cellStyle name="40% — акцент4 2 4" xfId="3689"/>
    <cellStyle name="40% - Акцент4 2 5" xfId="383"/>
    <cellStyle name="40% — акцент4 2 5" xfId="5335"/>
    <cellStyle name="40% - Акцент4 2 6" xfId="384"/>
    <cellStyle name="40% — акцент4 2 6" xfId="5535"/>
    <cellStyle name="40% - Акцент4 2 7" xfId="795"/>
    <cellStyle name="40% — акцент4 2 7" xfId="5961"/>
    <cellStyle name="40% - Акцент4 2 7 2" xfId="2468"/>
    <cellStyle name="40% - Акцент4 2 7 2 2" xfId="4543"/>
    <cellStyle name="40% - Акцент4 2 7 3" xfId="1632"/>
    <cellStyle name="40% - Акцент4 2 7 3 2" xfId="6516"/>
    <cellStyle name="40% - Акцент4 2 7 4" xfId="3706"/>
    <cellStyle name="40% - Акцент4 2 8" xfId="989"/>
    <cellStyle name="40% - Акцент4 2 8 2" xfId="2662"/>
    <cellStyle name="40% - Акцент4 2 8 2 2" xfId="4737"/>
    <cellStyle name="40% - Акцент4 2 8 3" xfId="1826"/>
    <cellStyle name="40% - Акцент4 2 8 3 2" xfId="6710"/>
    <cellStyle name="40% - Акцент4 2 8 4" xfId="3900"/>
    <cellStyle name="40% - Акцент4 2 9" xfId="1015"/>
    <cellStyle name="40% - Акцент4 2 9 2" xfId="2688"/>
    <cellStyle name="40% - Акцент4 2 9 2 2" xfId="4763"/>
    <cellStyle name="40% - Акцент4 2 9 3" xfId="1852"/>
    <cellStyle name="40% - Акцент4 2 9 3 2" xfId="6736"/>
    <cellStyle name="40% - Акцент4 2 9 4" xfId="3926"/>
    <cellStyle name="40% - Акцент4 20" xfId="2896"/>
    <cellStyle name="40% - Акцент4 20 2" xfId="4971"/>
    <cellStyle name="40% - Акцент4 21" xfId="2908"/>
    <cellStyle name="40% - Акцент4 21 2" xfId="4983"/>
    <cellStyle name="40% - Акцент4 22" xfId="3103"/>
    <cellStyle name="40% - Акцент4 22 2" xfId="5178"/>
    <cellStyle name="40% - Акцент4 23" xfId="7475"/>
    <cellStyle name="40% - Акцент4 24" xfId="7476"/>
    <cellStyle name="40% - Акцент4 25" xfId="7477"/>
    <cellStyle name="40% - Акцент4 26" xfId="7478"/>
    <cellStyle name="40% - Акцент4 27" xfId="7479"/>
    <cellStyle name="40% - Акцент4 28" xfId="7480"/>
    <cellStyle name="40% - Акцент4 29" xfId="7481"/>
    <cellStyle name="40% - Акцент4 3" xfId="76"/>
    <cellStyle name="40% — акцент4 3" xfId="766"/>
    <cellStyle name="40% - Акцент4 3 10" xfId="5372"/>
    <cellStyle name="40% - Акцент4 3 11" xfId="5785"/>
    <cellStyle name="40% - Акцент4 3 2" xfId="385"/>
    <cellStyle name="40% — акцент4 3 2" xfId="2439"/>
    <cellStyle name="40% - Акцент4 3 2 2" xfId="2354"/>
    <cellStyle name="40% — акцент4 3 2 2" xfId="4514"/>
    <cellStyle name="40% - Акцент4 3 2 2 2" xfId="4429"/>
    <cellStyle name="40% - Акцент4 3 2 2 3" xfId="5567"/>
    <cellStyle name="40% - Акцент4 3 2 2 4" xfId="5530"/>
    <cellStyle name="40% - Акцент4 3 2 2 5" xfId="7016"/>
    <cellStyle name="40% - Акцент4 3 2 3" xfId="1518"/>
    <cellStyle name="40% — акцент4 3 2 3" xfId="5591"/>
    <cellStyle name="40% - Акцент4 3 2 3 2" xfId="6402"/>
    <cellStyle name="40% - Акцент4 3 2 4" xfId="3437"/>
    <cellStyle name="40% — акцент4 3 2 4" xfId="5693"/>
    <cellStyle name="40% - Акцент4 3 2 5" xfId="3332"/>
    <cellStyle name="40% — акцент4 3 2 5" xfId="7026"/>
    <cellStyle name="40% - Акцент4 3 2 6" xfId="3563"/>
    <cellStyle name="40% - Акцент4 3 2 7" xfId="5931"/>
    <cellStyle name="40% - Акцент4 3 3" xfId="808"/>
    <cellStyle name="40% — акцент4 3 3" xfId="1603"/>
    <cellStyle name="40% - Акцент4 3 3 2" xfId="2481"/>
    <cellStyle name="40% — акцент4 3 3 2" xfId="6487"/>
    <cellStyle name="40% - Акцент4 3 3 2 2" xfId="4556"/>
    <cellStyle name="40% - Акцент4 3 3 3" xfId="1645"/>
    <cellStyle name="40% - Акцент4 3 3 3 2" xfId="6529"/>
    <cellStyle name="40% - Акцент4 3 3 4" xfId="3719"/>
    <cellStyle name="40% - Акцент4 3 3 5" xfId="5354"/>
    <cellStyle name="40% - Акцент4 3 3 6" xfId="5523"/>
    <cellStyle name="40% - Акцент4 3 3 7" xfId="5977"/>
    <cellStyle name="40% - Акцент4 3 4" xfId="1028"/>
    <cellStyle name="40% — акцент4 3 4" xfId="3677"/>
    <cellStyle name="40% - Акцент4 3 4 2" xfId="2701"/>
    <cellStyle name="40% - Акцент4 3 4 2 2" xfId="4776"/>
    <cellStyle name="40% - Акцент4 3 4 3" xfId="1865"/>
    <cellStyle name="40% - Акцент4 3 4 3 2" xfId="6749"/>
    <cellStyle name="40% - Акцент4 3 4 4" xfId="3939"/>
    <cellStyle name="40% - Акцент4 3 4 5" xfId="5432"/>
    <cellStyle name="40% - Акцент4 3 4 6" xfId="5736"/>
    <cellStyle name="40% - Акцент4 3 4 7" xfId="6049"/>
    <cellStyle name="40% - Акцент4 3 5" xfId="2100"/>
    <cellStyle name="40% — акцент4 3 5" xfId="5324"/>
    <cellStyle name="40% - Акцент4 3 5 2" xfId="4175"/>
    <cellStyle name="40% - Акцент4 3 5 3" xfId="5634"/>
    <cellStyle name="40% - Акцент4 3 5 4" xfId="6969"/>
    <cellStyle name="40% - Акцент4 3 6" xfId="2947"/>
    <cellStyle name="40% — акцент4 3 6" xfId="5584"/>
    <cellStyle name="40% - Акцент4 3 6 2" xfId="5022"/>
    <cellStyle name="40% - Акцент4 3 6 3" xfId="7065"/>
    <cellStyle name="40% - Акцент4 3 7" xfId="1264"/>
    <cellStyle name="40% — акцент4 3 7" xfId="5950"/>
    <cellStyle name="40% - Акцент4 3 7 2" xfId="6148"/>
    <cellStyle name="40% - Акцент4 3 8" xfId="3154"/>
    <cellStyle name="40% - Акцент4 3 9" xfId="3584"/>
    <cellStyle name="40% - Акцент4 30" xfId="7482"/>
    <cellStyle name="40% - Акцент4 31" xfId="7483"/>
    <cellStyle name="40% - Акцент4 32" xfId="7484"/>
    <cellStyle name="40% - Акцент4 33" xfId="7485"/>
    <cellStyle name="40% - Акцент4 34" xfId="7486"/>
    <cellStyle name="40% - Акцент4 35" xfId="7487"/>
    <cellStyle name="40% - Акцент4 36" xfId="7488"/>
    <cellStyle name="40% - Акцент4 37" xfId="7489"/>
    <cellStyle name="40% - Акцент4 38" xfId="7490"/>
    <cellStyle name="40% - Акцент4 39" xfId="7491"/>
    <cellStyle name="40% - Акцент4 4" xfId="90"/>
    <cellStyle name="40% — акцент4 4" xfId="1002"/>
    <cellStyle name="40% - Акцент4 4 10" xfId="5275"/>
    <cellStyle name="40% - Акцент4 4 11" xfId="5797"/>
    <cellStyle name="40% - Акцент4 4 2" xfId="386"/>
    <cellStyle name="40% — акцент4 4 2" xfId="2675"/>
    <cellStyle name="40% - Акцент4 4 2 2" xfId="2355"/>
    <cellStyle name="40% — акцент4 4 2 2" xfId="4750"/>
    <cellStyle name="40% - Акцент4 4 2 2 2" xfId="4430"/>
    <cellStyle name="40% - Акцент4 4 2 2 3" xfId="5568"/>
    <cellStyle name="40% - Акцент4 4 2 2 4" xfId="5679"/>
    <cellStyle name="40% - Акцент4 4 2 2 5" xfId="7017"/>
    <cellStyle name="40% - Акцент4 4 2 3" xfId="1519"/>
    <cellStyle name="40% — акцент4 4 2 3" xfId="5645"/>
    <cellStyle name="40% - Акцент4 4 2 3 2" xfId="6403"/>
    <cellStyle name="40% - Акцент4 4 2 4" xfId="3438"/>
    <cellStyle name="40% — акцент4 4 2 4" xfId="5509"/>
    <cellStyle name="40% - Акцент4 4 2 5" xfId="3331"/>
    <cellStyle name="40% — акцент4 4 2 5" xfId="7041"/>
    <cellStyle name="40% - Акцент4 4 2 6" xfId="3577"/>
    <cellStyle name="40% - Акцент4 4 2 7" xfId="5932"/>
    <cellStyle name="40% - Акцент4 4 3" xfId="821"/>
    <cellStyle name="40% — акцент4 4 3" xfId="1839"/>
    <cellStyle name="40% - Акцент4 4 3 2" xfId="2494"/>
    <cellStyle name="40% — акцент4 4 3 2" xfId="6723"/>
    <cellStyle name="40% - Акцент4 4 3 2 2" xfId="4569"/>
    <cellStyle name="40% - Акцент4 4 3 3" xfId="1658"/>
    <cellStyle name="40% - Акцент4 4 3 3 2" xfId="6542"/>
    <cellStyle name="40% - Акцент4 4 3 4" xfId="3732"/>
    <cellStyle name="40% - Акцент4 4 3 5" xfId="5367"/>
    <cellStyle name="40% - Акцент4 4 3 6" xfId="5393"/>
    <cellStyle name="40% - Акцент4 4 3 7" xfId="5989"/>
    <cellStyle name="40% - Акцент4 4 4" xfId="1041"/>
    <cellStyle name="40% — акцент4 4 4" xfId="3913"/>
    <cellStyle name="40% - Акцент4 4 4 2" xfId="2714"/>
    <cellStyle name="40% - Акцент4 4 4 2 2" xfId="4789"/>
    <cellStyle name="40% - Акцент4 4 4 3" xfId="1878"/>
    <cellStyle name="40% - Акцент4 4 4 3 2" xfId="6762"/>
    <cellStyle name="40% - Акцент4 4 4 4" xfId="3952"/>
    <cellStyle name="40% - Акцент4 4 4 5" xfId="5445"/>
    <cellStyle name="40% - Акцент4 4 4 6" xfId="3493"/>
    <cellStyle name="40% - Акцент4 4 4 7" xfId="6061"/>
    <cellStyle name="40% - Акцент4 4 5" xfId="2113"/>
    <cellStyle name="40% — акцент4 4 5" xfId="5417"/>
    <cellStyle name="40% - Акцент4 4 5 2" xfId="4188"/>
    <cellStyle name="40% - Акцент4 4 5 3" xfId="5627"/>
    <cellStyle name="40% - Акцент4 4 5 4" xfId="6981"/>
    <cellStyle name="40% - Акцент4 4 6" xfId="2960"/>
    <cellStyle name="40% — акцент4 4 6" xfId="3420"/>
    <cellStyle name="40% - Акцент4 4 6 2" xfId="5035"/>
    <cellStyle name="40% - Акцент4 4 6 3" xfId="7077"/>
    <cellStyle name="40% - Акцент4 4 7" xfId="1277"/>
    <cellStyle name="40% — акцент4 4 7" xfId="6037"/>
    <cellStyle name="40% - Акцент4 4 7 2" xfId="6161"/>
    <cellStyle name="40% - Акцент4 4 8" xfId="3167"/>
    <cellStyle name="40% - Акцент4 4 9" xfId="3568"/>
    <cellStyle name="40% - Акцент4 40" xfId="7492"/>
    <cellStyle name="40% - Акцент4 41" xfId="7493"/>
    <cellStyle name="40% - Акцент4 42" xfId="7494"/>
    <cellStyle name="40% - Акцент4 43" xfId="7495"/>
    <cellStyle name="40% - Акцент4 44" xfId="7496"/>
    <cellStyle name="40% - Акцент4 45" xfId="7497"/>
    <cellStyle name="40% - Акцент4 46" xfId="7498"/>
    <cellStyle name="40% - Акцент4 47" xfId="7499"/>
    <cellStyle name="40% - Акцент4 48" xfId="7500"/>
    <cellStyle name="40% - Акцент4 49" xfId="7501"/>
    <cellStyle name="40% - Акцент4 5" xfId="104"/>
    <cellStyle name="40% — акцент4 5" xfId="1224"/>
    <cellStyle name="40% - Акцент4 5 10" xfId="5271"/>
    <cellStyle name="40% - Акцент4 5 11" xfId="5809"/>
    <cellStyle name="40% - Акцент4 5 2" xfId="387"/>
    <cellStyle name="40% — акцент4 5 2" xfId="2060"/>
    <cellStyle name="40% - Акцент4 5 2 2" xfId="2356"/>
    <cellStyle name="40% — акцент4 5 2 2" xfId="6944"/>
    <cellStyle name="40% - Акцент4 5 2 2 2" xfId="4431"/>
    <cellStyle name="40% - Акцент4 5 2 3" xfId="1520"/>
    <cellStyle name="40% - Акцент4 5 2 3 2" xfId="6404"/>
    <cellStyle name="40% - Акцент4 5 2 4" xfId="3439"/>
    <cellStyle name="40% - Акцент4 5 2 5" xfId="3330"/>
    <cellStyle name="40% - Акцент4 5 2 6" xfId="3593"/>
    <cellStyle name="40% - Акцент4 5 2 7" xfId="5933"/>
    <cellStyle name="40% - Акцент4 5 3" xfId="834"/>
    <cellStyle name="40% — акцент4 5 3" xfId="4135"/>
    <cellStyle name="40% - Акцент4 5 3 2" xfId="2507"/>
    <cellStyle name="40% - Акцент4 5 3 2 2" xfId="4582"/>
    <cellStyle name="40% - Акцент4 5 3 3" xfId="1671"/>
    <cellStyle name="40% - Акцент4 5 3 3 2" xfId="6555"/>
    <cellStyle name="40% - Акцент4 5 3 4" xfId="3745"/>
    <cellStyle name="40% - Акцент4 5 3 5" xfId="5380"/>
    <cellStyle name="40% - Акцент4 5 3 6" xfId="5518"/>
    <cellStyle name="40% - Акцент4 5 3 7" xfId="6001"/>
    <cellStyle name="40% - Акцент4 5 4" xfId="1054"/>
    <cellStyle name="40% — акцент4 5 4" xfId="5486"/>
    <cellStyle name="40% - Акцент4 5 4 2" xfId="2727"/>
    <cellStyle name="40% - Акцент4 5 4 2 2" xfId="4802"/>
    <cellStyle name="40% - Акцент4 5 4 3" xfId="1891"/>
    <cellStyle name="40% - Акцент4 5 4 3 2" xfId="6775"/>
    <cellStyle name="40% - Акцент4 5 4 4" xfId="3965"/>
    <cellStyle name="40% - Акцент4 5 4 5" xfId="5464"/>
    <cellStyle name="40% - Акцент4 5 4 6" xfId="6073"/>
    <cellStyle name="40% - Акцент4 5 5" xfId="2126"/>
    <cellStyle name="40% — акцент4 5 5" xfId="5662"/>
    <cellStyle name="40% - Акцент4 5 5 2" xfId="4201"/>
    <cellStyle name="40% - Акцент4 5 5 3" xfId="6993"/>
    <cellStyle name="40% - Акцент4 5 6" xfId="2973"/>
    <cellStyle name="40% — акцент4 5 6" xfId="6109"/>
    <cellStyle name="40% - Акцент4 5 6 2" xfId="5048"/>
    <cellStyle name="40% - Акцент4 5 7" xfId="1290"/>
    <cellStyle name="40% - Акцент4 5 7 2" xfId="6174"/>
    <cellStyle name="40% - Акцент4 5 8" xfId="3180"/>
    <cellStyle name="40% - Акцент4 5 9" xfId="3554"/>
    <cellStyle name="40% - Акцент4 50" xfId="7502"/>
    <cellStyle name="40% - Акцент4 51" xfId="7503"/>
    <cellStyle name="40% - Акцент4 52" xfId="7504"/>
    <cellStyle name="40% - Акцент4 53" xfId="7505"/>
    <cellStyle name="40% - Акцент4 54" xfId="7506"/>
    <cellStyle name="40% - Акцент4 55" xfId="7507"/>
    <cellStyle name="40% - Акцент4 56" xfId="7508"/>
    <cellStyle name="40% - Акцент4 57" xfId="7509"/>
    <cellStyle name="40% - Акцент4 58" xfId="7510"/>
    <cellStyle name="40% - Акцент4 59" xfId="7511"/>
    <cellStyle name="40% - Акцент4 6" xfId="118"/>
    <cellStyle name="40% — акцент4 6" xfId="2074"/>
    <cellStyle name="40% - Акцент4 6 10" xfId="5691"/>
    <cellStyle name="40% - Акцент4 6 11" xfId="5821"/>
    <cellStyle name="40% - Акцент4 6 2" xfId="388"/>
    <cellStyle name="40% — акцент4 6 2" xfId="4149"/>
    <cellStyle name="40% - Акцент4 6 2 2" xfId="2357"/>
    <cellStyle name="40% - Акцент4 6 2 2 2" xfId="4432"/>
    <cellStyle name="40% - Акцент4 6 2 3" xfId="1521"/>
    <cellStyle name="40% - Акцент4 6 2 3 2" xfId="6405"/>
    <cellStyle name="40% - Акцент4 6 2 4" xfId="3440"/>
    <cellStyle name="40% - Акцент4 6 2 5" xfId="3319"/>
    <cellStyle name="40% - Акцент4 6 2 6" xfId="3606"/>
    <cellStyle name="40% - Акцент4 6 2 7" xfId="5934"/>
    <cellStyle name="40% - Акцент4 6 3" xfId="847"/>
    <cellStyle name="40% — акцент4 6 3" xfId="5498"/>
    <cellStyle name="40% - Акцент4 6 3 2" xfId="2520"/>
    <cellStyle name="40% - Акцент4 6 3 2 2" xfId="4595"/>
    <cellStyle name="40% - Акцент4 6 3 3" xfId="1684"/>
    <cellStyle name="40% - Акцент4 6 3 3 2" xfId="6568"/>
    <cellStyle name="40% - Акцент4 6 3 4" xfId="3758"/>
    <cellStyle name="40% - Акцент4 6 3 5" xfId="5563"/>
    <cellStyle name="40% - Акцент4 6 3 6" xfId="6013"/>
    <cellStyle name="40% - Акцент4 6 4" xfId="1067"/>
    <cellStyle name="40% — акцент4 6 4" xfId="5692"/>
    <cellStyle name="40% - Акцент4 6 4 2" xfId="2740"/>
    <cellStyle name="40% - Акцент4 6 4 2 2" xfId="4815"/>
    <cellStyle name="40% - Акцент4 6 4 3" xfId="1904"/>
    <cellStyle name="40% - Акцент4 6 4 3 2" xfId="6788"/>
    <cellStyle name="40% - Акцент4 6 4 4" xfId="3978"/>
    <cellStyle name="40% - Акцент4 6 4 5" xfId="6085"/>
    <cellStyle name="40% - Акцент4 6 5" xfId="2139"/>
    <cellStyle name="40% — акцент4 6 5" xfId="6957"/>
    <cellStyle name="40% - Акцент4 6 5 2" xfId="4214"/>
    <cellStyle name="40% - Акцент4 6 6" xfId="2986"/>
    <cellStyle name="40% - Акцент4 6 6 2" xfId="5061"/>
    <cellStyle name="40% - Акцент4 6 7" xfId="1303"/>
    <cellStyle name="40% - Акцент4 6 7 2" xfId="6187"/>
    <cellStyle name="40% - Акцент4 6 8" xfId="3193"/>
    <cellStyle name="40% - Акцент4 6 9" xfId="3541"/>
    <cellStyle name="40% - Акцент4 60" xfId="7512"/>
    <cellStyle name="40% - Акцент4 61" xfId="7513"/>
    <cellStyle name="40% - Акцент4 62" xfId="7514"/>
    <cellStyle name="40% - Акцент4 63" xfId="7515"/>
    <cellStyle name="40% - Акцент4 64" xfId="7516"/>
    <cellStyle name="40% - Акцент4 65" xfId="7517"/>
    <cellStyle name="40% - Акцент4 66" xfId="7622"/>
    <cellStyle name="40% - Акцент4 67" xfId="7632"/>
    <cellStyle name="40% - Акцент4 68" xfId="7647"/>
    <cellStyle name="40% - Акцент4 69" xfId="7659"/>
    <cellStyle name="40% - Акцент4 7" xfId="132"/>
    <cellStyle name="40% — акцент4 7" xfId="2921"/>
    <cellStyle name="40% - Акцент4 7 10" xfId="5574"/>
    <cellStyle name="40% - Акцент4 7 11" xfId="5833"/>
    <cellStyle name="40% - Акцент4 7 2" xfId="389"/>
    <cellStyle name="40% — акцент4 7 2" xfId="4996"/>
    <cellStyle name="40% - Акцент4 7 2 2" xfId="2358"/>
    <cellStyle name="40% - Акцент4 7 2 2 2" xfId="4433"/>
    <cellStyle name="40% - Акцент4 7 2 3" xfId="1522"/>
    <cellStyle name="40% - Акцент4 7 2 3 2" xfId="6406"/>
    <cellStyle name="40% - Акцент4 7 2 4" xfId="3441"/>
    <cellStyle name="40% - Акцент4 7 2 5" xfId="3318"/>
    <cellStyle name="40% - Акцент4 7 2 6" xfId="5202"/>
    <cellStyle name="40% - Акцент4 7 2 7" xfId="5935"/>
    <cellStyle name="40% - Акцент4 7 3" xfId="860"/>
    <cellStyle name="40% — акцент4 7 3" xfId="5702"/>
    <cellStyle name="40% - Акцент4 7 3 2" xfId="2533"/>
    <cellStyle name="40% - Акцент4 7 3 2 2" xfId="4608"/>
    <cellStyle name="40% - Акцент4 7 3 3" xfId="1697"/>
    <cellStyle name="40% - Акцент4 7 3 3 2" xfId="6581"/>
    <cellStyle name="40% - Акцент4 7 3 4" xfId="3771"/>
    <cellStyle name="40% - Акцент4 7 3 5" xfId="5561"/>
    <cellStyle name="40% - Акцент4 7 3 6" xfId="6025"/>
    <cellStyle name="40% - Акцент4 7 4" xfId="1080"/>
    <cellStyle name="40% — акцент4 7 4" xfId="5749"/>
    <cellStyle name="40% - Акцент4 7 4 2" xfId="2753"/>
    <cellStyle name="40% - Акцент4 7 4 2 2" xfId="4828"/>
    <cellStyle name="40% - Акцент4 7 4 3" xfId="1917"/>
    <cellStyle name="40% - Акцент4 7 4 3 2" xfId="6801"/>
    <cellStyle name="40% - Акцент4 7 4 4" xfId="3991"/>
    <cellStyle name="40% - Акцент4 7 4 5" xfId="6097"/>
    <cellStyle name="40% - Акцент4 7 5" xfId="2152"/>
    <cellStyle name="40% — акцент4 7 5" xfId="7053"/>
    <cellStyle name="40% - Акцент4 7 5 2" xfId="4227"/>
    <cellStyle name="40% - Акцент4 7 6" xfId="2999"/>
    <cellStyle name="40% - Акцент4 7 6 2" xfId="5074"/>
    <cellStyle name="40% - Акцент4 7 7" xfId="1316"/>
    <cellStyle name="40% - Акцент4 7 7 2" xfId="6200"/>
    <cellStyle name="40% - Акцент4 7 8" xfId="3206"/>
    <cellStyle name="40% - Акцент4 7 9" xfId="3529"/>
    <cellStyle name="40% - Акцент4 70" xfId="7671"/>
    <cellStyle name="40% - Акцент4 71" xfId="7683"/>
    <cellStyle name="40% - Акцент4 72" xfId="7694"/>
    <cellStyle name="40% - Акцент4 73" xfId="7704"/>
    <cellStyle name="40% - Акцент4 74" xfId="7713"/>
    <cellStyle name="40% - Акцент4 75" xfId="7732"/>
    <cellStyle name="40% - Акцент4 76" xfId="7744"/>
    <cellStyle name="40% - Акцент4 77" xfId="7755"/>
    <cellStyle name="40% - Акцент4 78" xfId="7766"/>
    <cellStyle name="40% - Акцент4 79" xfId="7774"/>
    <cellStyle name="40% - Акцент4 8" xfId="147"/>
    <cellStyle name="40% — акцент4 8" xfId="1238"/>
    <cellStyle name="40% - Акцент4 8 10" xfId="5254"/>
    <cellStyle name="40% - Акцент4 8 11" xfId="5845"/>
    <cellStyle name="40% - Акцент4 8 2" xfId="390"/>
    <cellStyle name="40% — акцент4 8 2" xfId="6122"/>
    <cellStyle name="40% - Акцент4 8 2 2" xfId="2359"/>
    <cellStyle name="40% - Акцент4 8 2 2 2" xfId="4434"/>
    <cellStyle name="40% - Акцент4 8 2 3" xfId="1523"/>
    <cellStyle name="40% - Акцент4 8 2 3 2" xfId="6407"/>
    <cellStyle name="40% - Акцент4 8 2 4" xfId="3442"/>
    <cellStyle name="40% - Акцент4 8 3" xfId="874"/>
    <cellStyle name="40% - Акцент4 8 3 2" xfId="2547"/>
    <cellStyle name="40% - Акцент4 8 3 2 2" xfId="4622"/>
    <cellStyle name="40% - Акцент4 8 3 3" xfId="1711"/>
    <cellStyle name="40% - Акцент4 8 3 3 2" xfId="6595"/>
    <cellStyle name="40% - Акцент4 8 3 4" xfId="3785"/>
    <cellStyle name="40% - Акцент4 8 4" xfId="1094"/>
    <cellStyle name="40% - Акцент4 8 4 2" xfId="2767"/>
    <cellStyle name="40% - Акцент4 8 4 2 2" xfId="4842"/>
    <cellStyle name="40% - Акцент4 8 4 3" xfId="1931"/>
    <cellStyle name="40% - Акцент4 8 4 3 2" xfId="6815"/>
    <cellStyle name="40% - Акцент4 8 4 4" xfId="4005"/>
    <cellStyle name="40% - Акцент4 8 5" xfId="2166"/>
    <cellStyle name="40% - Акцент4 8 5 2" xfId="4241"/>
    <cellStyle name="40% - Акцент4 8 6" xfId="3013"/>
    <cellStyle name="40% - Акцент4 8 6 2" xfId="5088"/>
    <cellStyle name="40% - Акцент4 8 7" xfId="1330"/>
    <cellStyle name="40% - Акцент4 8 7 2" xfId="6214"/>
    <cellStyle name="40% - Акцент4 8 8" xfId="3220"/>
    <cellStyle name="40% - Акцент4 8 9" xfId="3517"/>
    <cellStyle name="40% - Акцент4 80" xfId="7792"/>
    <cellStyle name="40% - Акцент4 81" xfId="7804"/>
    <cellStyle name="40% - Акцент4 82" xfId="7815"/>
    <cellStyle name="40% - Акцент4 83" xfId="7823"/>
    <cellStyle name="40% - Акцент4 84" xfId="7841"/>
    <cellStyle name="40% - Акцент4 85" xfId="7853"/>
    <cellStyle name="40% - Акцент4 86" xfId="7864"/>
    <cellStyle name="40% - Акцент4 87" xfId="7872"/>
    <cellStyle name="40% - Акцент4 88" xfId="7890"/>
    <cellStyle name="40% - Акцент4 89" xfId="7902"/>
    <cellStyle name="40% - Акцент4 9" xfId="159"/>
    <cellStyle name="40% — акцент4 9" xfId="3123"/>
    <cellStyle name="40% - Акцент4 9 10" xfId="5245"/>
    <cellStyle name="40% - Акцент4 9 11" xfId="5857"/>
    <cellStyle name="40% - Акцент4 9 2" xfId="391"/>
    <cellStyle name="40% - Акцент4 9 2 2" xfId="2360"/>
    <cellStyle name="40% - Акцент4 9 2 2 2" xfId="4435"/>
    <cellStyle name="40% - Акцент4 9 2 3" xfId="1524"/>
    <cellStyle name="40% - Акцент4 9 2 3 2" xfId="6408"/>
    <cellStyle name="40% - Акцент4 9 2 4" xfId="3443"/>
    <cellStyle name="40% - Акцент4 9 3" xfId="886"/>
    <cellStyle name="40% - Акцент4 9 3 2" xfId="2559"/>
    <cellStyle name="40% - Акцент4 9 3 2 2" xfId="4634"/>
    <cellStyle name="40% - Акцент4 9 3 3" xfId="1723"/>
    <cellStyle name="40% - Акцент4 9 3 3 2" xfId="6607"/>
    <cellStyle name="40% - Акцент4 9 3 4" xfId="3797"/>
    <cellStyle name="40% - Акцент4 9 4" xfId="1106"/>
    <cellStyle name="40% - Акцент4 9 4 2" xfId="2779"/>
    <cellStyle name="40% - Акцент4 9 4 2 2" xfId="4854"/>
    <cellStyle name="40% - Акцент4 9 4 3" xfId="1943"/>
    <cellStyle name="40% - Акцент4 9 4 3 2" xfId="6827"/>
    <cellStyle name="40% - Акцент4 9 4 4" xfId="4017"/>
    <cellStyle name="40% - Акцент4 9 5" xfId="2178"/>
    <cellStyle name="40% - Акцент4 9 5 2" xfId="4253"/>
    <cellStyle name="40% - Акцент4 9 6" xfId="3025"/>
    <cellStyle name="40% - Акцент4 9 6 2" xfId="5100"/>
    <cellStyle name="40% - Акцент4 9 7" xfId="1342"/>
    <cellStyle name="40% - Акцент4 9 7 2" xfId="6226"/>
    <cellStyle name="40% - Акцент4 9 8" xfId="3232"/>
    <cellStyle name="40% - Акцент4 9 9" xfId="3505"/>
    <cellStyle name="40% - Акцент4 90" xfId="7913"/>
    <cellStyle name="40% - Акцент4 91" xfId="7921"/>
    <cellStyle name="40% - Акцент4 92" xfId="7939"/>
    <cellStyle name="40% - Акцент4 93" xfId="7951"/>
    <cellStyle name="40% - Акцент4 94" xfId="7962"/>
    <cellStyle name="40% - Акцент4 95" xfId="7970"/>
    <cellStyle name="40% - Акцент4 96" xfId="7987"/>
    <cellStyle name="40% - Акцент4 97" xfId="7999"/>
    <cellStyle name="40% - Акцент4 98" xfId="8007"/>
    <cellStyle name="40% - Акцент4 99" xfId="8025"/>
    <cellStyle name="40% — акцент5" xfId="36" builtinId="47" customBuiltin="1"/>
    <cellStyle name="40% - Акцент5 10" xfId="174"/>
    <cellStyle name="40% — акцент5 10" xfId="3611"/>
    <cellStyle name="40% - Акцент5 10 10" xfId="5871"/>
    <cellStyle name="40% - Акцент5 10 2" xfId="392"/>
    <cellStyle name="40% - Акцент5 10 2 2" xfId="2361"/>
    <cellStyle name="40% - Акцент5 10 2 2 2" xfId="4436"/>
    <cellStyle name="40% - Акцент5 10 2 3" xfId="1525"/>
    <cellStyle name="40% - Акцент5 10 2 3 2" xfId="6409"/>
    <cellStyle name="40% - Акцент5 10 2 4" xfId="3444"/>
    <cellStyle name="40% - Акцент5 10 3" xfId="901"/>
    <cellStyle name="40% - Акцент5 10 3 2" xfId="2574"/>
    <cellStyle name="40% - Акцент5 10 3 2 2" xfId="4649"/>
    <cellStyle name="40% - Акцент5 10 3 3" xfId="1738"/>
    <cellStyle name="40% - Акцент5 10 3 3 2" xfId="6622"/>
    <cellStyle name="40% - Акцент5 10 3 4" xfId="3812"/>
    <cellStyle name="40% - Акцент5 10 4" xfId="1121"/>
    <cellStyle name="40% - Акцент5 10 4 2" xfId="2794"/>
    <cellStyle name="40% - Акцент5 10 4 2 2" xfId="4869"/>
    <cellStyle name="40% - Акцент5 10 4 3" xfId="1958"/>
    <cellStyle name="40% - Акцент5 10 4 3 2" xfId="6842"/>
    <cellStyle name="40% - Акцент5 10 4 4" xfId="4032"/>
    <cellStyle name="40% - Акцент5 10 5" xfId="2193"/>
    <cellStyle name="40% - Акцент5 10 5 2" xfId="4268"/>
    <cellStyle name="40% - Акцент5 10 6" xfId="3040"/>
    <cellStyle name="40% - Акцент5 10 6 2" xfId="5115"/>
    <cellStyle name="40% - Акцент5 10 7" xfId="1357"/>
    <cellStyle name="40% - Акцент5 10 7 2" xfId="6241"/>
    <cellStyle name="40% - Акцент5 10 8" xfId="3247"/>
    <cellStyle name="40% - Акцент5 10 9" xfId="5231"/>
    <cellStyle name="40% - Акцент5 100" xfId="8040"/>
    <cellStyle name="40% - Акцент5 101" xfId="8051"/>
    <cellStyle name="40% - Акцент5 102" xfId="8058"/>
    <cellStyle name="40% - Акцент5 103" xfId="8077"/>
    <cellStyle name="40% - Акцент5 104" xfId="8088"/>
    <cellStyle name="40% - Акцент5 105" xfId="8095"/>
    <cellStyle name="40% - Акцент5 106" xfId="8115"/>
    <cellStyle name="40% - Акцент5 107" xfId="8126"/>
    <cellStyle name="40% - Акцент5 108" xfId="8137"/>
    <cellStyle name="40% - Акцент5 109" xfId="8144"/>
    <cellStyle name="40% - Акцент5 11" xfId="187"/>
    <cellStyle name="40% — акцент5 11" xfId="5301"/>
    <cellStyle name="40% - Акцент5 11 2" xfId="393"/>
    <cellStyle name="40% - Акцент5 11 2 2" xfId="2362"/>
    <cellStyle name="40% - Акцент5 11 2 2 2" xfId="4437"/>
    <cellStyle name="40% - Акцент5 11 2 3" xfId="1526"/>
    <cellStyle name="40% - Акцент5 11 2 3 2" xfId="6410"/>
    <cellStyle name="40% - Акцент5 11 2 4" xfId="3445"/>
    <cellStyle name="40% - Акцент5 11 3" xfId="914"/>
    <cellStyle name="40% - Акцент5 11 3 2" xfId="2587"/>
    <cellStyle name="40% - Акцент5 11 3 2 2" xfId="4662"/>
    <cellStyle name="40% - Акцент5 11 3 3" xfId="1751"/>
    <cellStyle name="40% - Акцент5 11 3 3 2" xfId="6635"/>
    <cellStyle name="40% - Акцент5 11 3 4" xfId="3825"/>
    <cellStyle name="40% - Акцент5 11 4" xfId="1134"/>
    <cellStyle name="40% - Акцент5 11 4 2" xfId="2807"/>
    <cellStyle name="40% - Акцент5 11 4 2 2" xfId="4882"/>
    <cellStyle name="40% - Акцент5 11 4 3" xfId="1971"/>
    <cellStyle name="40% - Акцент5 11 4 3 2" xfId="6855"/>
    <cellStyle name="40% - Акцент5 11 4 4" xfId="4045"/>
    <cellStyle name="40% - Акцент5 11 5" xfId="2206"/>
    <cellStyle name="40% - Акцент5 11 5 2" xfId="4281"/>
    <cellStyle name="40% - Акцент5 11 6" xfId="3053"/>
    <cellStyle name="40% - Акцент5 11 6 2" xfId="5128"/>
    <cellStyle name="40% - Акцент5 11 7" xfId="1370"/>
    <cellStyle name="40% - Акцент5 11 7 2" xfId="6254"/>
    <cellStyle name="40% - Акцент5 11 8" xfId="3260"/>
    <cellStyle name="40% - Акцент5 11 9" xfId="5883"/>
    <cellStyle name="40% - Акцент5 110" xfId="8165"/>
    <cellStyle name="40% - Акцент5 111" xfId="8177"/>
    <cellStyle name="40% - Акцент5 112" xfId="8188"/>
    <cellStyle name="40% - Акцент5 113" xfId="8199"/>
    <cellStyle name="40% - Акцент5 114" xfId="8210"/>
    <cellStyle name="40% - Акцент5 115" xfId="8217"/>
    <cellStyle name="40% - Акцент5 116" xfId="8236"/>
    <cellStyle name="40% - Акцент5 117" xfId="8247"/>
    <cellStyle name="40% - Акцент5 118" xfId="8254"/>
    <cellStyle name="40% - Акцент5 119" xfId="8275"/>
    <cellStyle name="40% - Акцент5 12" xfId="200"/>
    <cellStyle name="40% — акцент5 12" xfId="5763"/>
    <cellStyle name="40% - Акцент5 12 2" xfId="394"/>
    <cellStyle name="40% - Акцент5 12 2 2" xfId="2363"/>
    <cellStyle name="40% - Акцент5 12 2 2 2" xfId="4438"/>
    <cellStyle name="40% - Акцент5 12 2 3" xfId="1527"/>
    <cellStyle name="40% - Акцент5 12 2 3 2" xfId="6411"/>
    <cellStyle name="40% - Акцент5 12 2 4" xfId="3446"/>
    <cellStyle name="40% - Акцент5 12 3" xfId="927"/>
    <cellStyle name="40% - Акцент5 12 3 2" xfId="2600"/>
    <cellStyle name="40% - Акцент5 12 3 2 2" xfId="4675"/>
    <cellStyle name="40% - Акцент5 12 3 3" xfId="1764"/>
    <cellStyle name="40% - Акцент5 12 3 3 2" xfId="6648"/>
    <cellStyle name="40% - Акцент5 12 3 4" xfId="3838"/>
    <cellStyle name="40% - Акцент5 12 4" xfId="1147"/>
    <cellStyle name="40% - Акцент5 12 4 2" xfId="2820"/>
    <cellStyle name="40% - Акцент5 12 4 2 2" xfId="4895"/>
    <cellStyle name="40% - Акцент5 12 4 3" xfId="1984"/>
    <cellStyle name="40% - Акцент5 12 4 3 2" xfId="6868"/>
    <cellStyle name="40% - Акцент5 12 4 4" xfId="4058"/>
    <cellStyle name="40% - Акцент5 12 5" xfId="2219"/>
    <cellStyle name="40% - Акцент5 12 5 2" xfId="4294"/>
    <cellStyle name="40% - Акцент5 12 6" xfId="3066"/>
    <cellStyle name="40% - Акцент5 12 6 2" xfId="5141"/>
    <cellStyle name="40% - Акцент5 12 7" xfId="1383"/>
    <cellStyle name="40% - Акцент5 12 7 2" xfId="6267"/>
    <cellStyle name="40% - Акцент5 12 8" xfId="3273"/>
    <cellStyle name="40% - Акцент5 120" xfId="8287"/>
    <cellStyle name="40% - Акцент5 121" xfId="8298"/>
    <cellStyle name="40% - Акцент5 122" xfId="8309"/>
    <cellStyle name="40% - Акцент5 123" xfId="8320"/>
    <cellStyle name="40% - Акцент5 124" xfId="8327"/>
    <cellStyle name="40% - Акцент5 125" xfId="8346"/>
    <cellStyle name="40% - Акцент5 126" xfId="8357"/>
    <cellStyle name="40% - Акцент5 127" xfId="8364"/>
    <cellStyle name="40% - Акцент5 128" xfId="8383"/>
    <cellStyle name="40% - Акцент5 129" xfId="8394"/>
    <cellStyle name="40% - Акцент5 13" xfId="213"/>
    <cellStyle name="40% - Акцент5 13 2" xfId="940"/>
    <cellStyle name="40% - Акцент5 13 2 2" xfId="2613"/>
    <cellStyle name="40% - Акцент5 13 2 2 2" xfId="4688"/>
    <cellStyle name="40% - Акцент5 13 2 3" xfId="1777"/>
    <cellStyle name="40% - Акцент5 13 2 3 2" xfId="6661"/>
    <cellStyle name="40% - Акцент5 13 2 4" xfId="3851"/>
    <cellStyle name="40% - Акцент5 13 3" xfId="1160"/>
    <cellStyle name="40% - Акцент5 13 3 2" xfId="2833"/>
    <cellStyle name="40% - Акцент5 13 3 2 2" xfId="4908"/>
    <cellStyle name="40% - Акцент5 13 3 3" xfId="1997"/>
    <cellStyle name="40% - Акцент5 13 3 3 2" xfId="6881"/>
    <cellStyle name="40% - Акцент5 13 3 4" xfId="4071"/>
    <cellStyle name="40% - Акцент5 13 4" xfId="2232"/>
    <cellStyle name="40% - Акцент5 13 4 2" xfId="4307"/>
    <cellStyle name="40% - Акцент5 13 5" xfId="3079"/>
    <cellStyle name="40% - Акцент5 13 5 2" xfId="5154"/>
    <cellStyle name="40% - Акцент5 13 6" xfId="1396"/>
    <cellStyle name="40% - Акцент5 13 6 2" xfId="6280"/>
    <cellStyle name="40% - Акцент5 13 7" xfId="3286"/>
    <cellStyle name="40% - Акцент5 130" xfId="8401"/>
    <cellStyle name="40% - Акцент5 131" xfId="8420"/>
    <cellStyle name="40% - Акцент5 132" xfId="8431"/>
    <cellStyle name="40% - Акцент5 133" xfId="8438"/>
    <cellStyle name="40% - Акцент5 134" xfId="8457"/>
    <cellStyle name="40% - Акцент5 135" xfId="8468"/>
    <cellStyle name="40% - Акцент5 136" xfId="8475"/>
    <cellStyle name="40% - Акцент5 137" xfId="8494"/>
    <cellStyle name="40% - Акцент5 138" xfId="8505"/>
    <cellStyle name="40% - Акцент5 139" xfId="8516"/>
    <cellStyle name="40% - Акцент5 14" xfId="226"/>
    <cellStyle name="40% - Акцент5 14 2" xfId="953"/>
    <cellStyle name="40% - Акцент5 14 2 2" xfId="2626"/>
    <cellStyle name="40% - Акцент5 14 2 2 2" xfId="4701"/>
    <cellStyle name="40% - Акцент5 14 2 3" xfId="1790"/>
    <cellStyle name="40% - Акцент5 14 2 3 2" xfId="6674"/>
    <cellStyle name="40% - Акцент5 14 2 4" xfId="3864"/>
    <cellStyle name="40% - Акцент5 14 3" xfId="1173"/>
    <cellStyle name="40% - Акцент5 14 3 2" xfId="2846"/>
    <cellStyle name="40% - Акцент5 14 3 2 2" xfId="4921"/>
    <cellStyle name="40% - Акцент5 14 3 3" xfId="2010"/>
    <cellStyle name="40% - Акцент5 14 3 3 2" xfId="6894"/>
    <cellStyle name="40% - Акцент5 14 3 4" xfId="4084"/>
    <cellStyle name="40% - Акцент5 14 4" xfId="2245"/>
    <cellStyle name="40% - Акцент5 14 4 2" xfId="4320"/>
    <cellStyle name="40% - Акцент5 14 5" xfId="3092"/>
    <cellStyle name="40% - Акцент5 14 5 2" xfId="5167"/>
    <cellStyle name="40% - Акцент5 14 6" xfId="1409"/>
    <cellStyle name="40% - Акцент5 14 6 2" xfId="6293"/>
    <cellStyle name="40% - Акцент5 14 7" xfId="3299"/>
    <cellStyle name="40% - Акцент5 140" xfId="8523"/>
    <cellStyle name="40% - Акцент5 141" xfId="8542"/>
    <cellStyle name="40% - Акцент5 142" xfId="8553"/>
    <cellStyle name="40% - Акцент5 143" xfId="8560"/>
    <cellStyle name="40% - Акцент5 144" xfId="8579"/>
    <cellStyle name="40% - Акцент5 145" xfId="8590"/>
    <cellStyle name="40% - Акцент5 146" xfId="8597"/>
    <cellStyle name="40% - Акцент5 147" xfId="8616"/>
    <cellStyle name="40% - Акцент5 148" xfId="8627"/>
    <cellStyle name="40% - Акцент5 149" xfId="8634"/>
    <cellStyle name="40% - Акцент5 15" xfId="239"/>
    <cellStyle name="40% - Акцент5 15 2" xfId="966"/>
    <cellStyle name="40% - Акцент5 15 2 2" xfId="2639"/>
    <cellStyle name="40% - Акцент5 15 2 2 2" xfId="4714"/>
    <cellStyle name="40% - Акцент5 15 2 3" xfId="1803"/>
    <cellStyle name="40% - Акцент5 15 2 3 2" xfId="6687"/>
    <cellStyle name="40% - Акцент5 15 2 4" xfId="3877"/>
    <cellStyle name="40% - Акцент5 15 3" xfId="1206"/>
    <cellStyle name="40% - Акцент5 15 3 2" xfId="2879"/>
    <cellStyle name="40% - Акцент5 15 3 2 2" xfId="4954"/>
    <cellStyle name="40% - Акцент5 15 3 3" xfId="2043"/>
    <cellStyle name="40% - Акцент5 15 3 3 2" xfId="6927"/>
    <cellStyle name="40% - Акцент5 15 3 4" xfId="4117"/>
    <cellStyle name="40% - Акцент5 15 4" xfId="2258"/>
    <cellStyle name="40% - Акцент5 15 4 2" xfId="4333"/>
    <cellStyle name="40% - Акцент5 15 5" xfId="1422"/>
    <cellStyle name="40% - Акцент5 15 5 2" xfId="6306"/>
    <cellStyle name="40% - Акцент5 15 6" xfId="3312"/>
    <cellStyle name="40% - Акцент5 150" xfId="8653"/>
    <cellStyle name="40% - Акцент5 151" xfId="8664"/>
    <cellStyle name="40% - Акцент5 152" xfId="8671"/>
    <cellStyle name="40% - Акцент5 153" xfId="8690"/>
    <cellStyle name="40% - Акцент5 154" xfId="8701"/>
    <cellStyle name="40% - Акцент5 155" xfId="8708"/>
    <cellStyle name="40% - Акцент5 156" xfId="8728"/>
    <cellStyle name="40% - Акцент5 157" xfId="8740"/>
    <cellStyle name="40% - Акцент5 158" xfId="8752"/>
    <cellStyle name="40% - Акцент5 159" xfId="8764"/>
    <cellStyle name="40% - Акцент5 16" xfId="720"/>
    <cellStyle name="40% - Акцент5 16 2" xfId="979"/>
    <cellStyle name="40% - Акцент5 16 2 2" xfId="2652"/>
    <cellStyle name="40% - Акцент5 16 2 2 2" xfId="4727"/>
    <cellStyle name="40% - Акцент5 16 2 3" xfId="1816"/>
    <cellStyle name="40% - Акцент5 16 2 3 2" xfId="6700"/>
    <cellStyle name="40% - Акцент5 16 2 4" xfId="3890"/>
    <cellStyle name="40% - Акцент5 16 3" xfId="1207"/>
    <cellStyle name="40% - Акцент5 16 3 2" xfId="2880"/>
    <cellStyle name="40% - Акцент5 16 3 2 2" xfId="4955"/>
    <cellStyle name="40% - Акцент5 16 3 3" xfId="2044"/>
    <cellStyle name="40% - Акцент5 16 3 3 2" xfId="6928"/>
    <cellStyle name="40% - Акцент5 16 3 4" xfId="4118"/>
    <cellStyle name="40% - Акцент5 16 4" xfId="2393"/>
    <cellStyle name="40% - Акцент5 16 4 2" xfId="4468"/>
    <cellStyle name="40% - Акцент5 16 5" xfId="1557"/>
    <cellStyle name="40% - Акцент5 16 5 2" xfId="6441"/>
    <cellStyle name="40% - Акцент5 16 6" xfId="3631"/>
    <cellStyle name="40% - Акцент5 160" xfId="8776"/>
    <cellStyle name="40% - Акцент5 161" xfId="8787"/>
    <cellStyle name="40% - Акцент5 162" xfId="8798"/>
    <cellStyle name="40% - Акцент5 163" xfId="8809"/>
    <cellStyle name="40% - Акцент5 164" xfId="8816"/>
    <cellStyle name="40% - Акцент5 165" xfId="8835"/>
    <cellStyle name="40% - Акцент5 166" xfId="8846"/>
    <cellStyle name="40% - Акцент5 167" xfId="8853"/>
    <cellStyle name="40% - Акцент5 168" xfId="8872"/>
    <cellStyle name="40% - Акцент5 169" xfId="8883"/>
    <cellStyle name="40% - Акцент5 17" xfId="733"/>
    <cellStyle name="40% - Акцент5 17 2" xfId="1208"/>
    <cellStyle name="40% - Акцент5 17 2 2" xfId="2881"/>
    <cellStyle name="40% - Акцент5 17 2 2 2" xfId="4956"/>
    <cellStyle name="40% - Акцент5 17 2 3" xfId="2045"/>
    <cellStyle name="40% - Акцент5 17 2 3 2" xfId="6929"/>
    <cellStyle name="40% - Акцент5 17 2 4" xfId="4119"/>
    <cellStyle name="40% - Акцент5 17 3" xfId="2406"/>
    <cellStyle name="40% - Акцент5 17 3 2" xfId="4481"/>
    <cellStyle name="40% - Акцент5 17 4" xfId="1570"/>
    <cellStyle name="40% - Акцент5 17 4 2" xfId="6454"/>
    <cellStyle name="40% - Акцент5 17 5" xfId="3644"/>
    <cellStyle name="40% - Акцент5 170" xfId="8890"/>
    <cellStyle name="40% - Акцент5 171" xfId="8908"/>
    <cellStyle name="40% - Акцент5 172" xfId="8919"/>
    <cellStyle name="40% - Акцент5 173" xfId="8926"/>
    <cellStyle name="40% - Акцент5 174" xfId="8948"/>
    <cellStyle name="40% - Акцент5 175" xfId="8960"/>
    <cellStyle name="40% - Акцент5 176" xfId="8971"/>
    <cellStyle name="40% - Акцент5 177" xfId="8983"/>
    <cellStyle name="40% - Акцент5 178" xfId="8994"/>
    <cellStyle name="40% - Акцент5 179" xfId="9004"/>
    <cellStyle name="40% - Акцент5 18" xfId="746"/>
    <cellStyle name="40% - Акцент5 18 2" xfId="2419"/>
    <cellStyle name="40% - Акцент5 18 2 2" xfId="4494"/>
    <cellStyle name="40% - Акцент5 18 3" xfId="1583"/>
    <cellStyle name="40% - Акцент5 18 3 2" xfId="6467"/>
    <cellStyle name="40% - Акцент5 18 4" xfId="3657"/>
    <cellStyle name="40% - Акцент5 180" xfId="9018"/>
    <cellStyle name="40% - Акцент5 181" xfId="9029"/>
    <cellStyle name="40% - Акцент5 182" xfId="9036"/>
    <cellStyle name="40% - Акцент5 183" xfId="9057"/>
    <cellStyle name="40% - Акцент5 184" xfId="9069"/>
    <cellStyle name="40% - Акцент5 185" xfId="9080"/>
    <cellStyle name="40% - Акцент5 186" xfId="9091"/>
    <cellStyle name="40% - Акцент5 187" xfId="9102"/>
    <cellStyle name="40% - Акцент5 188" xfId="9109"/>
    <cellStyle name="40% - Акцент5 189" xfId="9129"/>
    <cellStyle name="40% - Акцент5 19" xfId="759"/>
    <cellStyle name="40% - Акцент5 19 2" xfId="2432"/>
    <cellStyle name="40% - Акцент5 19 2 2" xfId="4507"/>
    <cellStyle name="40% - Акцент5 19 3" xfId="1596"/>
    <cellStyle name="40% - Акцент5 19 3 2" xfId="6480"/>
    <cellStyle name="40% - Акцент5 19 4" xfId="3670"/>
    <cellStyle name="40% - Акцент5 190" xfId="9140"/>
    <cellStyle name="40% - Акцент5 191" xfId="9151"/>
    <cellStyle name="40% - Акцент5 192" xfId="9158"/>
    <cellStyle name="40% - Акцент5 193" xfId="9179"/>
    <cellStyle name="40% - Акцент5 194" xfId="9191"/>
    <cellStyle name="40% - Акцент5 195" xfId="9203"/>
    <cellStyle name="40% - Акцент5 196" xfId="9214"/>
    <cellStyle name="40% - Акцент5 197" xfId="9225"/>
    <cellStyle name="40% - Акцент5 198" xfId="9236"/>
    <cellStyle name="40% - Акцент5 199" xfId="9243"/>
    <cellStyle name="40% - Акцент5 2" xfId="64"/>
    <cellStyle name="40% — акцент5 2" xfId="781"/>
    <cellStyle name="40% - Акцент5 2 10" xfId="2089"/>
    <cellStyle name="40% - Акцент5 2 10 2" xfId="4164"/>
    <cellStyle name="40% - Акцент5 2 11" xfId="2936"/>
    <cellStyle name="40% - Акцент5 2 11 2" xfId="5011"/>
    <cellStyle name="40% - Акцент5 2 12" xfId="1253"/>
    <cellStyle name="40% - Акцент5 2 12 2" xfId="6137"/>
    <cellStyle name="40% - Акцент5 2 13" xfId="3143"/>
    <cellStyle name="40% - Акцент5 2 14" xfId="3596"/>
    <cellStyle name="40% - Акцент5 2 15" xfId="5290"/>
    <cellStyle name="40% - Акцент5 2 16" xfId="5775"/>
    <cellStyle name="40% - Акцент5 2 2" xfId="395"/>
    <cellStyle name="40% — акцент5 2 2" xfId="2454"/>
    <cellStyle name="40% — акцент5 2 2 2" xfId="4529"/>
    <cellStyle name="40% - Акцент5 2 3" xfId="396"/>
    <cellStyle name="40% — акцент5 2 3" xfId="1618"/>
    <cellStyle name="40% — акцент5 2 3 2" xfId="6502"/>
    <cellStyle name="40% - Акцент5 2 4" xfId="397"/>
    <cellStyle name="40% — акцент5 2 4" xfId="3692"/>
    <cellStyle name="40% - Акцент5 2 5" xfId="398"/>
    <cellStyle name="40% — акцент5 2 5" xfId="5338"/>
    <cellStyle name="40% - Акцент5 2 6" xfId="399"/>
    <cellStyle name="40% — акцент5 2 6" xfId="5630"/>
    <cellStyle name="40% - Акцент5 2 7" xfId="797"/>
    <cellStyle name="40% — акцент5 2 7" xfId="5964"/>
    <cellStyle name="40% - Акцент5 2 7 2" xfId="2470"/>
    <cellStyle name="40% - Акцент5 2 7 2 2" xfId="4545"/>
    <cellStyle name="40% - Акцент5 2 7 3" xfId="1634"/>
    <cellStyle name="40% - Акцент5 2 7 3 2" xfId="6518"/>
    <cellStyle name="40% - Акцент5 2 7 4" xfId="3708"/>
    <cellStyle name="40% - Акцент5 2 8" xfId="991"/>
    <cellStyle name="40% - Акцент5 2 8 2" xfId="2664"/>
    <cellStyle name="40% - Акцент5 2 8 2 2" xfId="4739"/>
    <cellStyle name="40% - Акцент5 2 8 3" xfId="1828"/>
    <cellStyle name="40% - Акцент5 2 8 3 2" xfId="6712"/>
    <cellStyle name="40% - Акцент5 2 8 4" xfId="3902"/>
    <cellStyle name="40% - Акцент5 2 9" xfId="1017"/>
    <cellStyle name="40% - Акцент5 2 9 2" xfId="2690"/>
    <cellStyle name="40% - Акцент5 2 9 2 2" xfId="4765"/>
    <cellStyle name="40% - Акцент5 2 9 3" xfId="1854"/>
    <cellStyle name="40% - Акцент5 2 9 3 2" xfId="6738"/>
    <cellStyle name="40% - Акцент5 2 9 4" xfId="3928"/>
    <cellStyle name="40% - Акцент5 20" xfId="2898"/>
    <cellStyle name="40% - Акцент5 20 2" xfId="4973"/>
    <cellStyle name="40% - Акцент5 21" xfId="2910"/>
    <cellStyle name="40% - Акцент5 21 2" xfId="4985"/>
    <cellStyle name="40% - Акцент5 22" xfId="3105"/>
    <cellStyle name="40% - Акцент5 22 2" xfId="5180"/>
    <cellStyle name="40% - Акцент5 23" xfId="7518"/>
    <cellStyle name="40% - Акцент5 24" xfId="7519"/>
    <cellStyle name="40% - Акцент5 25" xfId="7520"/>
    <cellStyle name="40% - Акцент5 26" xfId="7521"/>
    <cellStyle name="40% - Акцент5 27" xfId="7522"/>
    <cellStyle name="40% - Акцент5 28" xfId="7523"/>
    <cellStyle name="40% - Акцент5 29" xfId="7524"/>
    <cellStyle name="40% - Акцент5 3" xfId="78"/>
    <cellStyle name="40% — акцент5 3" xfId="779"/>
    <cellStyle name="40% - Акцент5 3 10" xfId="5285"/>
    <cellStyle name="40% - Акцент5 3 11" xfId="5787"/>
    <cellStyle name="40% - Акцент5 3 2" xfId="400"/>
    <cellStyle name="40% — акцент5 3 2" xfId="2452"/>
    <cellStyle name="40% - Акцент5 3 2 2" xfId="2364"/>
    <cellStyle name="40% — акцент5 3 2 2" xfId="4527"/>
    <cellStyle name="40% - Акцент5 3 2 2 2" xfId="4439"/>
    <cellStyle name="40% - Акцент5 3 2 2 3" xfId="5569"/>
    <cellStyle name="40% - Акцент5 3 2 2 4" xfId="5625"/>
    <cellStyle name="40% - Акцент5 3 2 2 5" xfId="7018"/>
    <cellStyle name="40% - Акцент5 3 2 3" xfId="1528"/>
    <cellStyle name="40% — акцент5 3 2 3" xfId="5597"/>
    <cellStyle name="40% - Акцент5 3 2 3 2" xfId="6412"/>
    <cellStyle name="40% - Акцент5 3 2 4" xfId="3450"/>
    <cellStyle name="40% — акцент5 3 2 4" xfId="3478"/>
    <cellStyle name="40% - Акцент5 3 2 5" xfId="5183"/>
    <cellStyle name="40% — акцент5 3 2 5" xfId="7030"/>
    <cellStyle name="40% - Акцент5 3 2 6" xfId="5201"/>
    <cellStyle name="40% - Акцент5 3 2 7" xfId="5936"/>
    <cellStyle name="40% - Акцент5 3 3" xfId="810"/>
    <cellStyle name="40% — акцент5 3 3" xfId="1616"/>
    <cellStyle name="40% - Акцент5 3 3 2" xfId="2483"/>
    <cellStyle name="40% — акцент5 3 3 2" xfId="6500"/>
    <cellStyle name="40% - Акцент5 3 3 2 2" xfId="4558"/>
    <cellStyle name="40% - Акцент5 3 3 3" xfId="1647"/>
    <cellStyle name="40% - Акцент5 3 3 3 2" xfId="6531"/>
    <cellStyle name="40% - Акцент5 3 3 4" xfId="3721"/>
    <cellStyle name="40% - Акцент5 3 3 5" xfId="5356"/>
    <cellStyle name="40% - Акцент5 3 3 6" xfId="5465"/>
    <cellStyle name="40% - Акцент5 3 3 7" xfId="5979"/>
    <cellStyle name="40% - Акцент5 3 4" xfId="1030"/>
    <cellStyle name="40% — акцент5 3 4" xfId="3690"/>
    <cellStyle name="40% - Акцент5 3 4 2" xfId="2703"/>
    <cellStyle name="40% - Акцент5 3 4 2 2" xfId="4778"/>
    <cellStyle name="40% - Акцент5 3 4 3" xfId="1867"/>
    <cellStyle name="40% - Акцент5 3 4 3 2" xfId="6751"/>
    <cellStyle name="40% - Акцент5 3 4 4" xfId="3941"/>
    <cellStyle name="40% - Акцент5 3 4 5" xfId="5434"/>
    <cellStyle name="40% - Акцент5 3 4 6" xfId="5678"/>
    <cellStyle name="40% - Акцент5 3 4 7" xfId="6051"/>
    <cellStyle name="40% - Акцент5 3 5" xfId="2102"/>
    <cellStyle name="40% — акцент5 3 5" xfId="5336"/>
    <cellStyle name="40% - Акцент5 3 5 2" xfId="4177"/>
    <cellStyle name="40% - Акцент5 3 5 3" xfId="5311"/>
    <cellStyle name="40% - Акцент5 3 5 4" xfId="6971"/>
    <cellStyle name="40% - Акцент5 3 6" xfId="2949"/>
    <cellStyle name="40% — акцент5 3 6" xfId="5686"/>
    <cellStyle name="40% - Акцент5 3 6 2" xfId="5024"/>
    <cellStyle name="40% - Акцент5 3 6 3" xfId="7067"/>
    <cellStyle name="40% - Акцент5 3 7" xfId="1266"/>
    <cellStyle name="40% — акцент5 3 7" xfId="5962"/>
    <cellStyle name="40% - Акцент5 3 7 2" xfId="6150"/>
    <cellStyle name="40% - Акцент5 3 8" xfId="3156"/>
    <cellStyle name="40% - Акцент5 3 9" xfId="3582"/>
    <cellStyle name="40% - Акцент5 30" xfId="7525"/>
    <cellStyle name="40% - Акцент5 31" xfId="7526"/>
    <cellStyle name="40% - Акцент5 32" xfId="7527"/>
    <cellStyle name="40% - Акцент5 33" xfId="7528"/>
    <cellStyle name="40% - Акцент5 34" xfId="7529"/>
    <cellStyle name="40% - Акцент5 35" xfId="7530"/>
    <cellStyle name="40% - Акцент5 36" xfId="7531"/>
    <cellStyle name="40% - Акцент5 37" xfId="7532"/>
    <cellStyle name="40% - Акцент5 38" xfId="7533"/>
    <cellStyle name="40% - Акцент5 39" xfId="7534"/>
    <cellStyle name="40% - Акцент5 4" xfId="92"/>
    <cellStyle name="40% — акцент5 4" xfId="1004"/>
    <cellStyle name="40% - Акцент5 4 10" xfId="5511"/>
    <cellStyle name="40% - Акцент5 4 11" xfId="5799"/>
    <cellStyle name="40% - Акцент5 4 2" xfId="401"/>
    <cellStyle name="40% — акцент5 4 2" xfId="2677"/>
    <cellStyle name="40% - Акцент5 4 2 2" xfId="2365"/>
    <cellStyle name="40% — акцент5 4 2 2" xfId="4752"/>
    <cellStyle name="40% - Акцент5 4 2 2 2" xfId="4440"/>
    <cellStyle name="40% - Акцент5 4 2 2 3" xfId="5570"/>
    <cellStyle name="40% - Акцент5 4 2 2 4" xfId="5399"/>
    <cellStyle name="40% - Акцент5 4 2 2 5" xfId="7019"/>
    <cellStyle name="40% - Акцент5 4 2 3" xfId="1529"/>
    <cellStyle name="40% — акцент5 4 2 3" xfId="5647"/>
    <cellStyle name="40% - Акцент5 4 2 3 2" xfId="6413"/>
    <cellStyle name="40% - Акцент5 4 2 4" xfId="3451"/>
    <cellStyle name="40% — акцент5 4 2 4" xfId="5608"/>
    <cellStyle name="40% - Акцент5 4 2 5" xfId="5184"/>
    <cellStyle name="40% — акцент5 4 2 5" xfId="7043"/>
    <cellStyle name="40% - Акцент5 4 2 6" xfId="5200"/>
    <cellStyle name="40% - Акцент5 4 2 7" xfId="5937"/>
    <cellStyle name="40% - Акцент5 4 3" xfId="823"/>
    <cellStyle name="40% — акцент5 4 3" xfId="1841"/>
    <cellStyle name="40% - Акцент5 4 3 2" xfId="2496"/>
    <cellStyle name="40% — акцент5 4 3 2" xfId="6725"/>
    <cellStyle name="40% - Акцент5 4 3 2 2" xfId="4571"/>
    <cellStyle name="40% - Акцент5 4 3 3" xfId="1660"/>
    <cellStyle name="40% - Акцент5 4 3 3 2" xfId="6544"/>
    <cellStyle name="40% - Акцент5 4 3 4" xfId="3734"/>
    <cellStyle name="40% - Акцент5 4 3 5" xfId="5369"/>
    <cellStyle name="40% - Акцент5 4 3 6" xfId="3355"/>
    <cellStyle name="40% - Акцент5 4 3 7" xfId="5991"/>
    <cellStyle name="40% - Акцент5 4 4" xfId="1043"/>
    <cellStyle name="40% — акцент5 4 4" xfId="3915"/>
    <cellStyle name="40% - Акцент5 4 4 2" xfId="2716"/>
    <cellStyle name="40% - Акцент5 4 4 2 2" xfId="4791"/>
    <cellStyle name="40% - Акцент5 4 4 3" xfId="1880"/>
    <cellStyle name="40% - Акцент5 4 4 3 2" xfId="6764"/>
    <cellStyle name="40% - Акцент5 4 4 4" xfId="3954"/>
    <cellStyle name="40% - Акцент5 4 4 5" xfId="5447"/>
    <cellStyle name="40% - Акцент5 4 4 6" xfId="5525"/>
    <cellStyle name="40% - Акцент5 4 4 7" xfId="6063"/>
    <cellStyle name="40% - Акцент5 4 5" xfId="2115"/>
    <cellStyle name="40% — акцент5 4 5" xfId="5419"/>
    <cellStyle name="40% - Акцент5 4 5 2" xfId="4190"/>
    <cellStyle name="40% - Акцент5 4 5 3" xfId="3490"/>
    <cellStyle name="40% - Акцент5 4 5 4" xfId="6983"/>
    <cellStyle name="40% - Акцент5 4 6" xfId="2962"/>
    <cellStyle name="40% — акцент5 4 6" xfId="5596"/>
    <cellStyle name="40% - Акцент5 4 6 2" xfId="5037"/>
    <cellStyle name="40% - Акцент5 4 6 3" xfId="7079"/>
    <cellStyle name="40% - Акцент5 4 7" xfId="1279"/>
    <cellStyle name="40% — акцент5 4 7" xfId="6039"/>
    <cellStyle name="40% - Акцент5 4 7 2" xfId="6163"/>
    <cellStyle name="40% - Акцент5 4 8" xfId="3169"/>
    <cellStyle name="40% - Акцент5 4 9" xfId="3566"/>
    <cellStyle name="40% - Акцент5 40" xfId="7535"/>
    <cellStyle name="40% - Акцент5 41" xfId="7536"/>
    <cellStyle name="40% - Акцент5 42" xfId="7537"/>
    <cellStyle name="40% - Акцент5 43" xfId="7538"/>
    <cellStyle name="40% - Акцент5 44" xfId="7539"/>
    <cellStyle name="40% - Акцент5 45" xfId="7540"/>
    <cellStyle name="40% - Акцент5 46" xfId="7541"/>
    <cellStyle name="40% - Акцент5 47" xfId="7542"/>
    <cellStyle name="40% - Акцент5 48" xfId="7543"/>
    <cellStyle name="40% - Акцент5 49" xfId="7544"/>
    <cellStyle name="40% - Акцент5 5" xfId="106"/>
    <cellStyle name="40% — акцент5 5" xfId="1226"/>
    <cellStyle name="40% - Акцент5 5 10" xfId="5269"/>
    <cellStyle name="40% - Акцент5 5 11" xfId="5811"/>
    <cellStyle name="40% - Акцент5 5 2" xfId="402"/>
    <cellStyle name="40% — акцент5 5 2" xfId="2062"/>
    <cellStyle name="40% - Акцент5 5 2 2" xfId="2366"/>
    <cellStyle name="40% — акцент5 5 2 2" xfId="6946"/>
    <cellStyle name="40% - Акцент5 5 2 2 2" xfId="4441"/>
    <cellStyle name="40% - Акцент5 5 2 3" xfId="1530"/>
    <cellStyle name="40% - Акцент5 5 2 3 2" xfId="6414"/>
    <cellStyle name="40% - Акцент5 5 2 4" xfId="3452"/>
    <cellStyle name="40% - Акцент5 5 2 5" xfId="5185"/>
    <cellStyle name="40% - Акцент5 5 2 6" xfId="5199"/>
    <cellStyle name="40% - Акцент5 5 2 7" xfId="5938"/>
    <cellStyle name="40% - Акцент5 5 3" xfId="836"/>
    <cellStyle name="40% — акцент5 5 3" xfId="4137"/>
    <cellStyle name="40% - Акцент5 5 3 2" xfId="2509"/>
    <cellStyle name="40% - Акцент5 5 3 2 2" xfId="4584"/>
    <cellStyle name="40% - Акцент5 5 3 3" xfId="1673"/>
    <cellStyle name="40% - Акцент5 5 3 3 2" xfId="6557"/>
    <cellStyle name="40% - Акцент5 5 3 4" xfId="3747"/>
    <cellStyle name="40% - Акцент5 5 3 5" xfId="5382"/>
    <cellStyle name="40% - Акцент5 5 3 6" xfId="5460"/>
    <cellStyle name="40% - Акцент5 5 3 7" xfId="6003"/>
    <cellStyle name="40% - Акцент5 5 4" xfId="1056"/>
    <cellStyle name="40% — акцент5 5 4" xfId="5488"/>
    <cellStyle name="40% - Акцент5 5 4 2" xfId="2729"/>
    <cellStyle name="40% - Акцент5 5 4 2 2" xfId="4804"/>
    <cellStyle name="40% - Акцент5 5 4 3" xfId="1893"/>
    <cellStyle name="40% - Акцент5 5 4 3 2" xfId="6777"/>
    <cellStyle name="40% - Акцент5 5 4 4" xfId="3967"/>
    <cellStyle name="40% - Акцент5 5 4 5" xfId="5394"/>
    <cellStyle name="40% - Акцент5 5 4 6" xfId="6075"/>
    <cellStyle name="40% - Акцент5 5 5" xfId="2128"/>
    <cellStyle name="40% — акцент5 5 5" xfId="5614"/>
    <cellStyle name="40% - Акцент5 5 5 2" xfId="4203"/>
    <cellStyle name="40% - Акцент5 5 5 3" xfId="6995"/>
    <cellStyle name="40% - Акцент5 5 6" xfId="2975"/>
    <cellStyle name="40% — акцент5 5 6" xfId="6111"/>
    <cellStyle name="40% - Акцент5 5 6 2" xfId="5050"/>
    <cellStyle name="40% - Акцент5 5 7" xfId="1292"/>
    <cellStyle name="40% - Акцент5 5 7 2" xfId="6176"/>
    <cellStyle name="40% - Акцент5 5 8" xfId="3182"/>
    <cellStyle name="40% - Акцент5 5 9" xfId="3552"/>
    <cellStyle name="40% - Акцент5 50" xfId="7545"/>
    <cellStyle name="40% - Акцент5 51" xfId="7546"/>
    <cellStyle name="40% - Акцент5 52" xfId="7547"/>
    <cellStyle name="40% - Акцент5 53" xfId="7548"/>
    <cellStyle name="40% - Акцент5 54" xfId="7549"/>
    <cellStyle name="40% - Акцент5 55" xfId="7550"/>
    <cellStyle name="40% - Акцент5 56" xfId="7551"/>
    <cellStyle name="40% - Акцент5 57" xfId="7552"/>
    <cellStyle name="40% - Акцент5 58" xfId="7553"/>
    <cellStyle name="40% - Акцент5 59" xfId="7554"/>
    <cellStyle name="40% - Акцент5 6" xfId="120"/>
    <cellStyle name="40% — акцент5 6" xfId="2076"/>
    <cellStyle name="40% - Акцент5 6 10" xfId="5637"/>
    <cellStyle name="40% - Акцент5 6 11" xfId="5823"/>
    <cellStyle name="40% - Акцент5 6 2" xfId="403"/>
    <cellStyle name="40% — акцент5 6 2" xfId="4151"/>
    <cellStyle name="40% - Акцент5 6 2 2" xfId="2367"/>
    <cellStyle name="40% - Акцент5 6 2 2 2" xfId="4442"/>
    <cellStyle name="40% - Акцент5 6 2 3" xfId="1531"/>
    <cellStyle name="40% - Акцент5 6 2 3 2" xfId="6415"/>
    <cellStyle name="40% - Акцент5 6 2 4" xfId="3453"/>
    <cellStyle name="40% - Акцент5 6 2 5" xfId="5186"/>
    <cellStyle name="40% - Акцент5 6 2 6" xfId="5198"/>
    <cellStyle name="40% - Акцент5 6 2 7" xfId="5939"/>
    <cellStyle name="40% - Акцент5 6 3" xfId="849"/>
    <cellStyle name="40% — акцент5 6 3" xfId="5500"/>
    <cellStyle name="40% - Акцент5 6 3 2" xfId="2522"/>
    <cellStyle name="40% - Акцент5 6 3 2 2" xfId="4597"/>
    <cellStyle name="40% - Акцент5 6 3 3" xfId="1686"/>
    <cellStyle name="40% - Акцент5 6 3 3 2" xfId="6570"/>
    <cellStyle name="40% - Акцент5 6 3 4" xfId="3760"/>
    <cellStyle name="40% - Акцент5 6 3 5" xfId="5516"/>
    <cellStyle name="40% - Акцент5 6 3 6" xfId="6015"/>
    <cellStyle name="40% - Акцент5 6 4" xfId="1069"/>
    <cellStyle name="40% — акцент5 6 4" xfId="5424"/>
    <cellStyle name="40% - Акцент5 6 4 2" xfId="2742"/>
    <cellStyle name="40% - Акцент5 6 4 2 2" xfId="4817"/>
    <cellStyle name="40% - Акцент5 6 4 3" xfId="1906"/>
    <cellStyle name="40% - Акцент5 6 4 3 2" xfId="6790"/>
    <cellStyle name="40% - Акцент5 6 4 4" xfId="3980"/>
    <cellStyle name="40% - Акцент5 6 4 5" xfId="6087"/>
    <cellStyle name="40% - Акцент5 6 5" xfId="2141"/>
    <cellStyle name="40% — акцент5 6 5" xfId="6959"/>
    <cellStyle name="40% - Акцент5 6 5 2" xfId="4216"/>
    <cellStyle name="40% - Акцент5 6 6" xfId="2988"/>
    <cellStyle name="40% - Акцент5 6 6 2" xfId="5063"/>
    <cellStyle name="40% - Акцент5 6 7" xfId="1305"/>
    <cellStyle name="40% - Акцент5 6 7 2" xfId="6189"/>
    <cellStyle name="40% - Акцент5 6 8" xfId="3195"/>
    <cellStyle name="40% - Акцент5 6 9" xfId="3539"/>
    <cellStyle name="40% - Акцент5 60" xfId="7555"/>
    <cellStyle name="40% - Акцент5 61" xfId="7556"/>
    <cellStyle name="40% - Акцент5 62" xfId="7557"/>
    <cellStyle name="40% - Акцент5 63" xfId="7558"/>
    <cellStyle name="40% - Акцент5 64" xfId="7559"/>
    <cellStyle name="40% - Акцент5 65" xfId="7560"/>
    <cellStyle name="40% - Акцент5 66" xfId="7626"/>
    <cellStyle name="40% - Акцент5 67" xfId="7635"/>
    <cellStyle name="40% - Акцент5 68" xfId="7651"/>
    <cellStyle name="40% - Акцент5 69" xfId="7663"/>
    <cellStyle name="40% - Акцент5 7" xfId="134"/>
    <cellStyle name="40% — акцент5 7" xfId="2923"/>
    <cellStyle name="40% - Акцент5 7 10" xfId="5573"/>
    <cellStyle name="40% - Акцент5 7 11" xfId="5835"/>
    <cellStyle name="40% - Акцент5 7 2" xfId="404"/>
    <cellStyle name="40% — акцент5 7 2" xfId="4998"/>
    <cellStyle name="40% - Акцент5 7 2 2" xfId="2368"/>
    <cellStyle name="40% - Акцент5 7 2 2 2" xfId="4443"/>
    <cellStyle name="40% - Акцент5 7 2 3" xfId="1532"/>
    <cellStyle name="40% - Акцент5 7 2 3 2" xfId="6416"/>
    <cellStyle name="40% - Акцент5 7 2 4" xfId="3454"/>
    <cellStyle name="40% - Акцент5 7 2 5" xfId="5187"/>
    <cellStyle name="40% - Акцент5 7 2 6" xfId="3608"/>
    <cellStyle name="40% - Акцент5 7 2 7" xfId="5940"/>
    <cellStyle name="40% - Акцент5 7 3" xfId="862"/>
    <cellStyle name="40% — акцент5 7 3" xfId="5704"/>
    <cellStyle name="40% - Акцент5 7 3 2" xfId="2535"/>
    <cellStyle name="40% - Акцент5 7 3 2 2" xfId="4610"/>
    <cellStyle name="40% - Акцент5 7 3 3" xfId="1699"/>
    <cellStyle name="40% - Акцент5 7 3 3 2" xfId="6583"/>
    <cellStyle name="40% - Акцент5 7 3 4" xfId="3773"/>
    <cellStyle name="40% - Акцент5 7 3 5" xfId="5510"/>
    <cellStyle name="40% - Акцент5 7 3 6" xfId="6027"/>
    <cellStyle name="40% - Акцент5 7 4" xfId="1082"/>
    <cellStyle name="40% — акцент5 7 4" xfId="5751"/>
    <cellStyle name="40% - Акцент5 7 4 2" xfId="2755"/>
    <cellStyle name="40% - Акцент5 7 4 2 2" xfId="4830"/>
    <cellStyle name="40% - Акцент5 7 4 3" xfId="1919"/>
    <cellStyle name="40% - Акцент5 7 4 3 2" xfId="6803"/>
    <cellStyle name="40% - Акцент5 7 4 4" xfId="3993"/>
    <cellStyle name="40% - Акцент5 7 4 5" xfId="6099"/>
    <cellStyle name="40% - Акцент5 7 5" xfId="2154"/>
    <cellStyle name="40% — акцент5 7 5" xfId="7055"/>
    <cellStyle name="40% - Акцент5 7 5 2" xfId="4229"/>
    <cellStyle name="40% - Акцент5 7 6" xfId="3001"/>
    <cellStyle name="40% - Акцент5 7 6 2" xfId="5076"/>
    <cellStyle name="40% - Акцент5 7 7" xfId="1318"/>
    <cellStyle name="40% - Акцент5 7 7 2" xfId="6202"/>
    <cellStyle name="40% - Акцент5 7 8" xfId="3208"/>
    <cellStyle name="40% - Акцент5 7 9" xfId="3527"/>
    <cellStyle name="40% - Акцент5 70" xfId="7675"/>
    <cellStyle name="40% - Акцент5 71" xfId="7686"/>
    <cellStyle name="40% - Акцент5 72" xfId="7697"/>
    <cellStyle name="40% - Акцент5 73" xfId="7706"/>
    <cellStyle name="40% - Акцент5 74" xfId="7715"/>
    <cellStyle name="40% - Акцент5 75" xfId="7736"/>
    <cellStyle name="40% - Акцент5 76" xfId="7747"/>
    <cellStyle name="40% - Акцент5 77" xfId="7758"/>
    <cellStyle name="40% - Акцент5 78" xfId="7769"/>
    <cellStyle name="40% - Акцент5 79" xfId="7776"/>
    <cellStyle name="40% - Акцент5 8" xfId="149"/>
    <cellStyle name="40% — акцент5 8" xfId="1240"/>
    <cellStyle name="40% - Акцент5 8 10" xfId="5252"/>
    <cellStyle name="40% - Акцент5 8 11" xfId="5847"/>
    <cellStyle name="40% - Акцент5 8 2" xfId="405"/>
    <cellStyle name="40% — акцент5 8 2" xfId="6124"/>
    <cellStyle name="40% - Акцент5 8 2 2" xfId="2369"/>
    <cellStyle name="40% - Акцент5 8 2 2 2" xfId="4444"/>
    <cellStyle name="40% - Акцент5 8 2 3" xfId="1533"/>
    <cellStyle name="40% - Акцент5 8 2 3 2" xfId="6417"/>
    <cellStyle name="40% - Акцент5 8 2 4" xfId="3455"/>
    <cellStyle name="40% - Акцент5 8 3" xfId="876"/>
    <cellStyle name="40% - Акцент5 8 3 2" xfId="2549"/>
    <cellStyle name="40% - Акцент5 8 3 2 2" xfId="4624"/>
    <cellStyle name="40% - Акцент5 8 3 3" xfId="1713"/>
    <cellStyle name="40% - Акцент5 8 3 3 2" xfId="6597"/>
    <cellStyle name="40% - Акцент5 8 3 4" xfId="3787"/>
    <cellStyle name="40% - Акцент5 8 4" xfId="1096"/>
    <cellStyle name="40% - Акцент5 8 4 2" xfId="2769"/>
    <cellStyle name="40% - Акцент5 8 4 2 2" xfId="4844"/>
    <cellStyle name="40% - Акцент5 8 4 3" xfId="1933"/>
    <cellStyle name="40% - Акцент5 8 4 3 2" xfId="6817"/>
    <cellStyle name="40% - Акцент5 8 4 4" xfId="4007"/>
    <cellStyle name="40% - Акцент5 8 5" xfId="2168"/>
    <cellStyle name="40% - Акцент5 8 5 2" xfId="4243"/>
    <cellStyle name="40% - Акцент5 8 6" xfId="3015"/>
    <cellStyle name="40% - Акцент5 8 6 2" xfId="5090"/>
    <cellStyle name="40% - Акцент5 8 7" xfId="1332"/>
    <cellStyle name="40% - Акцент5 8 7 2" xfId="6216"/>
    <cellStyle name="40% - Акцент5 8 8" xfId="3222"/>
    <cellStyle name="40% - Акцент5 8 9" xfId="3515"/>
    <cellStyle name="40% - Акцент5 80" xfId="7796"/>
    <cellStyle name="40% - Акцент5 81" xfId="7807"/>
    <cellStyle name="40% - Акцент5 82" xfId="7818"/>
    <cellStyle name="40% - Акцент5 83" xfId="7825"/>
    <cellStyle name="40% - Акцент5 84" xfId="7845"/>
    <cellStyle name="40% - Акцент5 85" xfId="7856"/>
    <cellStyle name="40% - Акцент5 86" xfId="7867"/>
    <cellStyle name="40% - Акцент5 87" xfId="7874"/>
    <cellStyle name="40% - Акцент5 88" xfId="7894"/>
    <cellStyle name="40% - Акцент5 89" xfId="7905"/>
    <cellStyle name="40% - Акцент5 9" xfId="161"/>
    <cellStyle name="40% — акцент5 9" xfId="3126"/>
    <cellStyle name="40% - Акцент5 9 10" xfId="5243"/>
    <cellStyle name="40% - Акцент5 9 11" xfId="5859"/>
    <cellStyle name="40% - Акцент5 9 2" xfId="406"/>
    <cellStyle name="40% - Акцент5 9 2 2" xfId="2370"/>
    <cellStyle name="40% - Акцент5 9 2 2 2" xfId="4445"/>
    <cellStyle name="40% - Акцент5 9 2 3" xfId="1534"/>
    <cellStyle name="40% - Акцент5 9 2 3 2" xfId="6418"/>
    <cellStyle name="40% - Акцент5 9 2 4" xfId="3456"/>
    <cellStyle name="40% - Акцент5 9 3" xfId="888"/>
    <cellStyle name="40% - Акцент5 9 3 2" xfId="2561"/>
    <cellStyle name="40% - Акцент5 9 3 2 2" xfId="4636"/>
    <cellStyle name="40% - Акцент5 9 3 3" xfId="1725"/>
    <cellStyle name="40% - Акцент5 9 3 3 2" xfId="6609"/>
    <cellStyle name="40% - Акцент5 9 3 4" xfId="3799"/>
    <cellStyle name="40% - Акцент5 9 4" xfId="1108"/>
    <cellStyle name="40% - Акцент5 9 4 2" xfId="2781"/>
    <cellStyle name="40% - Акцент5 9 4 2 2" xfId="4856"/>
    <cellStyle name="40% - Акцент5 9 4 3" xfId="1945"/>
    <cellStyle name="40% - Акцент5 9 4 3 2" xfId="6829"/>
    <cellStyle name="40% - Акцент5 9 4 4" xfId="4019"/>
    <cellStyle name="40% - Акцент5 9 5" xfId="2180"/>
    <cellStyle name="40% - Акцент5 9 5 2" xfId="4255"/>
    <cellStyle name="40% - Акцент5 9 6" xfId="3027"/>
    <cellStyle name="40% - Акцент5 9 6 2" xfId="5102"/>
    <cellStyle name="40% - Акцент5 9 7" xfId="1344"/>
    <cellStyle name="40% - Акцент5 9 7 2" xfId="6228"/>
    <cellStyle name="40% - Акцент5 9 8" xfId="3234"/>
    <cellStyle name="40% - Акцент5 9 9" xfId="3503"/>
    <cellStyle name="40% - Акцент5 90" xfId="7916"/>
    <cellStyle name="40% - Акцент5 91" xfId="7923"/>
    <cellStyle name="40% - Акцент5 92" xfId="7943"/>
    <cellStyle name="40% - Акцент5 93" xfId="7954"/>
    <cellStyle name="40% - Акцент5 94" xfId="7965"/>
    <cellStyle name="40% - Акцент5 95" xfId="7972"/>
    <cellStyle name="40% - Акцент5 96" xfId="7991"/>
    <cellStyle name="40% - Акцент5 97" xfId="8002"/>
    <cellStyle name="40% - Акцент5 98" xfId="8009"/>
    <cellStyle name="40% - Акцент5 99" xfId="8029"/>
    <cellStyle name="40% — акцент6" xfId="40" builtinId="51" customBuiltin="1"/>
    <cellStyle name="40% - Акцент6 10" xfId="176"/>
    <cellStyle name="40% — акцент6 10" xfId="3609"/>
    <cellStyle name="40% - Акцент6 10 10" xfId="5873"/>
    <cellStyle name="40% - Акцент6 10 2" xfId="407"/>
    <cellStyle name="40% - Акцент6 10 2 2" xfId="2371"/>
    <cellStyle name="40% - Акцент6 10 2 2 2" xfId="4446"/>
    <cellStyle name="40% - Акцент6 10 2 3" xfId="1535"/>
    <cellStyle name="40% - Акцент6 10 2 3 2" xfId="6419"/>
    <cellStyle name="40% - Акцент6 10 2 4" xfId="3457"/>
    <cellStyle name="40% - Акцент6 10 3" xfId="903"/>
    <cellStyle name="40% - Акцент6 10 3 2" xfId="2576"/>
    <cellStyle name="40% - Акцент6 10 3 2 2" xfId="4651"/>
    <cellStyle name="40% - Акцент6 10 3 3" xfId="1740"/>
    <cellStyle name="40% - Акцент6 10 3 3 2" xfId="6624"/>
    <cellStyle name="40% - Акцент6 10 3 4" xfId="3814"/>
    <cellStyle name="40% - Акцент6 10 4" xfId="1123"/>
    <cellStyle name="40% - Акцент6 10 4 2" xfId="2796"/>
    <cellStyle name="40% - Акцент6 10 4 2 2" xfId="4871"/>
    <cellStyle name="40% - Акцент6 10 4 3" xfId="1960"/>
    <cellStyle name="40% - Акцент6 10 4 3 2" xfId="6844"/>
    <cellStyle name="40% - Акцент6 10 4 4" xfId="4034"/>
    <cellStyle name="40% - Акцент6 10 5" xfId="2195"/>
    <cellStyle name="40% - Акцент6 10 5 2" xfId="4270"/>
    <cellStyle name="40% - Акцент6 10 6" xfId="3042"/>
    <cellStyle name="40% - Акцент6 10 6 2" xfId="5117"/>
    <cellStyle name="40% - Акцент6 10 7" xfId="1359"/>
    <cellStyle name="40% - Акцент6 10 7 2" xfId="6243"/>
    <cellStyle name="40% - Акцент6 10 8" xfId="3249"/>
    <cellStyle name="40% - Акцент6 10 9" xfId="5229"/>
    <cellStyle name="40% - Акцент6 100" xfId="8044"/>
    <cellStyle name="40% - Акцент6 101" xfId="8053"/>
    <cellStyle name="40% - Акцент6 102" xfId="8060"/>
    <cellStyle name="40% - Акцент6 103" xfId="8080"/>
    <cellStyle name="40% - Акцент6 104" xfId="8090"/>
    <cellStyle name="40% - Акцент6 105" xfId="8097"/>
    <cellStyle name="40% - Акцент6 106" xfId="8118"/>
    <cellStyle name="40% - Акцент6 107" xfId="8130"/>
    <cellStyle name="40% - Акцент6 108" xfId="8139"/>
    <cellStyle name="40% - Акцент6 109" xfId="8146"/>
    <cellStyle name="40% - Акцент6 11" xfId="189"/>
    <cellStyle name="40% — акцент6 11" xfId="5299"/>
    <cellStyle name="40% - Акцент6 11 2" xfId="408"/>
    <cellStyle name="40% - Акцент6 11 2 2" xfId="2372"/>
    <cellStyle name="40% - Акцент6 11 2 2 2" xfId="4447"/>
    <cellStyle name="40% - Акцент6 11 2 3" xfId="1536"/>
    <cellStyle name="40% - Акцент6 11 2 3 2" xfId="6420"/>
    <cellStyle name="40% - Акцент6 11 2 4" xfId="3458"/>
    <cellStyle name="40% - Акцент6 11 3" xfId="916"/>
    <cellStyle name="40% - Акцент6 11 3 2" xfId="2589"/>
    <cellStyle name="40% - Акцент6 11 3 2 2" xfId="4664"/>
    <cellStyle name="40% - Акцент6 11 3 3" xfId="1753"/>
    <cellStyle name="40% - Акцент6 11 3 3 2" xfId="6637"/>
    <cellStyle name="40% - Акцент6 11 3 4" xfId="3827"/>
    <cellStyle name="40% - Акцент6 11 4" xfId="1136"/>
    <cellStyle name="40% - Акцент6 11 4 2" xfId="2809"/>
    <cellStyle name="40% - Акцент6 11 4 2 2" xfId="4884"/>
    <cellStyle name="40% - Акцент6 11 4 3" xfId="1973"/>
    <cellStyle name="40% - Акцент6 11 4 3 2" xfId="6857"/>
    <cellStyle name="40% - Акцент6 11 4 4" xfId="4047"/>
    <cellStyle name="40% - Акцент6 11 5" xfId="2208"/>
    <cellStyle name="40% - Акцент6 11 5 2" xfId="4283"/>
    <cellStyle name="40% - Акцент6 11 6" xfId="3055"/>
    <cellStyle name="40% - Акцент6 11 6 2" xfId="5130"/>
    <cellStyle name="40% - Акцент6 11 7" xfId="1372"/>
    <cellStyle name="40% - Акцент6 11 7 2" xfId="6256"/>
    <cellStyle name="40% - Акцент6 11 8" xfId="3262"/>
    <cellStyle name="40% - Акцент6 11 9" xfId="5885"/>
    <cellStyle name="40% - Акцент6 110" xfId="8168"/>
    <cellStyle name="40% - Акцент6 111" xfId="8181"/>
    <cellStyle name="40% - Акцент6 112" xfId="8192"/>
    <cellStyle name="40% - Акцент6 113" xfId="8203"/>
    <cellStyle name="40% - Акцент6 114" xfId="8212"/>
    <cellStyle name="40% - Акцент6 115" xfId="8219"/>
    <cellStyle name="40% - Акцент6 116" xfId="8239"/>
    <cellStyle name="40% - Акцент6 117" xfId="8249"/>
    <cellStyle name="40% - Акцент6 118" xfId="8256"/>
    <cellStyle name="40% - Акцент6 119" xfId="8278"/>
    <cellStyle name="40% - Акцент6 12" xfId="202"/>
    <cellStyle name="40% — акцент6 12" xfId="5765"/>
    <cellStyle name="40% - Акцент6 12 2" xfId="409"/>
    <cellStyle name="40% - Акцент6 12 2 2" xfId="2373"/>
    <cellStyle name="40% - Акцент6 12 2 2 2" xfId="4448"/>
    <cellStyle name="40% - Акцент6 12 2 3" xfId="1537"/>
    <cellStyle name="40% - Акцент6 12 2 3 2" xfId="6421"/>
    <cellStyle name="40% - Акцент6 12 2 4" xfId="3459"/>
    <cellStyle name="40% - Акцент6 12 3" xfId="929"/>
    <cellStyle name="40% - Акцент6 12 3 2" xfId="2602"/>
    <cellStyle name="40% - Акцент6 12 3 2 2" xfId="4677"/>
    <cellStyle name="40% - Акцент6 12 3 3" xfId="1766"/>
    <cellStyle name="40% - Акцент6 12 3 3 2" xfId="6650"/>
    <cellStyle name="40% - Акцент6 12 3 4" xfId="3840"/>
    <cellStyle name="40% - Акцент6 12 4" xfId="1149"/>
    <cellStyle name="40% - Акцент6 12 4 2" xfId="2822"/>
    <cellStyle name="40% - Акцент6 12 4 2 2" xfId="4897"/>
    <cellStyle name="40% - Акцент6 12 4 3" xfId="1986"/>
    <cellStyle name="40% - Акцент6 12 4 3 2" xfId="6870"/>
    <cellStyle name="40% - Акцент6 12 4 4" xfId="4060"/>
    <cellStyle name="40% - Акцент6 12 5" xfId="2221"/>
    <cellStyle name="40% - Акцент6 12 5 2" xfId="4296"/>
    <cellStyle name="40% - Акцент6 12 6" xfId="3068"/>
    <cellStyle name="40% - Акцент6 12 6 2" xfId="5143"/>
    <cellStyle name="40% - Акцент6 12 7" xfId="1385"/>
    <cellStyle name="40% - Акцент6 12 7 2" xfId="6269"/>
    <cellStyle name="40% - Акцент6 12 8" xfId="3275"/>
    <cellStyle name="40% - Акцент6 120" xfId="8290"/>
    <cellStyle name="40% - Акцент6 121" xfId="8301"/>
    <cellStyle name="40% - Акцент6 122" xfId="8313"/>
    <cellStyle name="40% - Акцент6 123" xfId="8322"/>
    <cellStyle name="40% - Акцент6 124" xfId="8329"/>
    <cellStyle name="40% - Акцент6 125" xfId="8349"/>
    <cellStyle name="40% - Акцент6 126" xfId="8359"/>
    <cellStyle name="40% - Акцент6 127" xfId="8366"/>
    <cellStyle name="40% - Акцент6 128" xfId="8386"/>
    <cellStyle name="40% - Акцент6 129" xfId="8396"/>
    <cellStyle name="40% - Акцент6 13" xfId="215"/>
    <cellStyle name="40% - Акцент6 13 2" xfId="942"/>
    <cellStyle name="40% - Акцент6 13 2 2" xfId="2615"/>
    <cellStyle name="40% - Акцент6 13 2 2 2" xfId="4690"/>
    <cellStyle name="40% - Акцент6 13 2 3" xfId="1779"/>
    <cellStyle name="40% - Акцент6 13 2 3 2" xfId="6663"/>
    <cellStyle name="40% - Акцент6 13 2 4" xfId="3853"/>
    <cellStyle name="40% - Акцент6 13 3" xfId="1162"/>
    <cellStyle name="40% - Акцент6 13 3 2" xfId="2835"/>
    <cellStyle name="40% - Акцент6 13 3 2 2" xfId="4910"/>
    <cellStyle name="40% - Акцент6 13 3 3" xfId="1999"/>
    <cellStyle name="40% - Акцент6 13 3 3 2" xfId="6883"/>
    <cellStyle name="40% - Акцент6 13 3 4" xfId="4073"/>
    <cellStyle name="40% - Акцент6 13 4" xfId="2234"/>
    <cellStyle name="40% - Акцент6 13 4 2" xfId="4309"/>
    <cellStyle name="40% - Акцент6 13 5" xfId="3081"/>
    <cellStyle name="40% - Акцент6 13 5 2" xfId="5156"/>
    <cellStyle name="40% - Акцент6 13 6" xfId="1398"/>
    <cellStyle name="40% - Акцент6 13 6 2" xfId="6282"/>
    <cellStyle name="40% - Акцент6 13 7" xfId="3288"/>
    <cellStyle name="40% - Акцент6 130" xfId="8403"/>
    <cellStyle name="40% - Акцент6 131" xfId="8423"/>
    <cellStyle name="40% - Акцент6 132" xfId="8433"/>
    <cellStyle name="40% - Акцент6 133" xfId="8440"/>
    <cellStyle name="40% - Акцент6 134" xfId="8460"/>
    <cellStyle name="40% - Акцент6 135" xfId="8470"/>
    <cellStyle name="40% - Акцент6 136" xfId="8477"/>
    <cellStyle name="40% - Акцент6 137" xfId="8498"/>
    <cellStyle name="40% - Акцент6 138" xfId="8509"/>
    <cellStyle name="40% - Акцент6 139" xfId="8518"/>
    <cellStyle name="40% - Акцент6 14" xfId="228"/>
    <cellStyle name="40% - Акцент6 14 2" xfId="955"/>
    <cellStyle name="40% - Акцент6 14 2 2" xfId="2628"/>
    <cellStyle name="40% - Акцент6 14 2 2 2" xfId="4703"/>
    <cellStyle name="40% - Акцент6 14 2 3" xfId="1792"/>
    <cellStyle name="40% - Акцент6 14 2 3 2" xfId="6676"/>
    <cellStyle name="40% - Акцент6 14 2 4" xfId="3866"/>
    <cellStyle name="40% - Акцент6 14 3" xfId="1175"/>
    <cellStyle name="40% - Акцент6 14 3 2" xfId="2848"/>
    <cellStyle name="40% - Акцент6 14 3 2 2" xfId="4923"/>
    <cellStyle name="40% - Акцент6 14 3 3" xfId="2012"/>
    <cellStyle name="40% - Акцент6 14 3 3 2" xfId="6896"/>
    <cellStyle name="40% - Акцент6 14 3 4" xfId="4086"/>
    <cellStyle name="40% - Акцент6 14 4" xfId="2247"/>
    <cellStyle name="40% - Акцент6 14 4 2" xfId="4322"/>
    <cellStyle name="40% - Акцент6 14 5" xfId="3094"/>
    <cellStyle name="40% - Акцент6 14 5 2" xfId="5169"/>
    <cellStyle name="40% - Акцент6 14 6" xfId="1411"/>
    <cellStyle name="40% - Акцент6 14 6 2" xfId="6295"/>
    <cellStyle name="40% - Акцент6 14 7" xfId="3301"/>
    <cellStyle name="40% - Акцент6 140" xfId="8525"/>
    <cellStyle name="40% - Акцент6 141" xfId="8545"/>
    <cellStyle name="40% - Акцент6 142" xfId="8555"/>
    <cellStyle name="40% - Акцент6 143" xfId="8562"/>
    <cellStyle name="40% - Акцент6 144" xfId="8582"/>
    <cellStyle name="40% - Акцент6 145" xfId="8592"/>
    <cellStyle name="40% - Акцент6 146" xfId="8599"/>
    <cellStyle name="40% - Акцент6 147" xfId="8619"/>
    <cellStyle name="40% - Акцент6 148" xfId="8629"/>
    <cellStyle name="40% - Акцент6 149" xfId="8636"/>
    <cellStyle name="40% - Акцент6 15" xfId="241"/>
    <cellStyle name="40% - Акцент6 15 2" xfId="968"/>
    <cellStyle name="40% - Акцент6 15 2 2" xfId="2641"/>
    <cellStyle name="40% - Акцент6 15 2 2 2" xfId="4716"/>
    <cellStyle name="40% - Акцент6 15 2 3" xfId="1805"/>
    <cellStyle name="40% - Акцент6 15 2 3 2" xfId="6689"/>
    <cellStyle name="40% - Акцент6 15 2 4" xfId="3879"/>
    <cellStyle name="40% - Акцент6 15 3" xfId="1209"/>
    <cellStyle name="40% - Акцент6 15 3 2" xfId="2882"/>
    <cellStyle name="40% - Акцент6 15 3 2 2" xfId="4957"/>
    <cellStyle name="40% - Акцент6 15 3 3" xfId="2046"/>
    <cellStyle name="40% - Акцент6 15 3 3 2" xfId="6930"/>
    <cellStyle name="40% - Акцент6 15 3 4" xfId="4120"/>
    <cellStyle name="40% - Акцент6 15 4" xfId="2260"/>
    <cellStyle name="40% - Акцент6 15 4 2" xfId="4335"/>
    <cellStyle name="40% - Акцент6 15 5" xfId="1424"/>
    <cellStyle name="40% - Акцент6 15 5 2" xfId="6308"/>
    <cellStyle name="40% - Акцент6 15 6" xfId="3314"/>
    <cellStyle name="40% - Акцент6 150" xfId="8656"/>
    <cellStyle name="40% - Акцент6 151" xfId="8666"/>
    <cellStyle name="40% - Акцент6 152" xfId="8673"/>
    <cellStyle name="40% - Акцент6 153" xfId="8693"/>
    <cellStyle name="40% - Акцент6 154" xfId="8703"/>
    <cellStyle name="40% - Акцент6 155" xfId="8710"/>
    <cellStyle name="40% - Акцент6 156" xfId="8732"/>
    <cellStyle name="40% - Акцент6 157" xfId="8744"/>
    <cellStyle name="40% - Акцент6 158" xfId="8756"/>
    <cellStyle name="40% - Акцент6 159" xfId="8768"/>
    <cellStyle name="40% - Акцент6 16" xfId="722"/>
    <cellStyle name="40% - Акцент6 16 2" xfId="981"/>
    <cellStyle name="40% - Акцент6 16 2 2" xfId="2654"/>
    <cellStyle name="40% - Акцент6 16 2 2 2" xfId="4729"/>
    <cellStyle name="40% - Акцент6 16 2 3" xfId="1818"/>
    <cellStyle name="40% - Акцент6 16 2 3 2" xfId="6702"/>
    <cellStyle name="40% - Акцент6 16 2 4" xfId="3892"/>
    <cellStyle name="40% - Акцент6 16 3" xfId="1210"/>
    <cellStyle name="40% - Акцент6 16 3 2" xfId="2883"/>
    <cellStyle name="40% - Акцент6 16 3 2 2" xfId="4958"/>
    <cellStyle name="40% - Акцент6 16 3 3" xfId="2047"/>
    <cellStyle name="40% - Акцент6 16 3 3 2" xfId="6931"/>
    <cellStyle name="40% - Акцент6 16 3 4" xfId="4121"/>
    <cellStyle name="40% - Акцент6 16 4" xfId="2395"/>
    <cellStyle name="40% - Акцент6 16 4 2" xfId="4470"/>
    <cellStyle name="40% - Акцент6 16 5" xfId="1559"/>
    <cellStyle name="40% - Акцент6 16 5 2" xfId="6443"/>
    <cellStyle name="40% - Акцент6 16 6" xfId="3633"/>
    <cellStyle name="40% - Акцент6 160" xfId="8780"/>
    <cellStyle name="40% - Акцент6 161" xfId="8791"/>
    <cellStyle name="40% - Акцент6 162" xfId="8802"/>
    <cellStyle name="40% - Акцент6 163" xfId="8811"/>
    <cellStyle name="40% - Акцент6 164" xfId="8818"/>
    <cellStyle name="40% - Акцент6 165" xfId="8838"/>
    <cellStyle name="40% - Акцент6 166" xfId="8848"/>
    <cellStyle name="40% - Акцент6 167" xfId="8855"/>
    <cellStyle name="40% - Акцент6 168" xfId="8875"/>
    <cellStyle name="40% - Акцент6 169" xfId="8885"/>
    <cellStyle name="40% - Акцент6 17" xfId="735"/>
    <cellStyle name="40% - Акцент6 17 2" xfId="1211"/>
    <cellStyle name="40% - Акцент6 17 2 2" xfId="2884"/>
    <cellStyle name="40% - Акцент6 17 2 2 2" xfId="4959"/>
    <cellStyle name="40% - Акцент6 17 2 3" xfId="2048"/>
    <cellStyle name="40% - Акцент6 17 2 3 2" xfId="6932"/>
    <cellStyle name="40% - Акцент6 17 2 4" xfId="4122"/>
    <cellStyle name="40% - Акцент6 17 3" xfId="2408"/>
    <cellStyle name="40% - Акцент6 17 3 2" xfId="4483"/>
    <cellStyle name="40% - Акцент6 17 4" xfId="1572"/>
    <cellStyle name="40% - Акцент6 17 4 2" xfId="6456"/>
    <cellStyle name="40% - Акцент6 17 5" xfId="3646"/>
    <cellStyle name="40% - Акцент6 170" xfId="8892"/>
    <cellStyle name="40% - Акцент6 171" xfId="8912"/>
    <cellStyle name="40% - Акцент6 172" xfId="8921"/>
    <cellStyle name="40% - Акцент6 173" xfId="8928"/>
    <cellStyle name="40% - Акцент6 174" xfId="8951"/>
    <cellStyle name="40% - Акцент6 175" xfId="8963"/>
    <cellStyle name="40% - Акцент6 176" xfId="8974"/>
    <cellStyle name="40% - Акцент6 177" xfId="8987"/>
    <cellStyle name="40% - Акцент6 178" xfId="8998"/>
    <cellStyle name="40% - Акцент6 179" xfId="9007"/>
    <cellStyle name="40% - Акцент6 18" xfId="748"/>
    <cellStyle name="40% - Акцент6 18 2" xfId="2421"/>
    <cellStyle name="40% - Акцент6 18 2 2" xfId="4496"/>
    <cellStyle name="40% - Акцент6 18 3" xfId="1585"/>
    <cellStyle name="40% - Акцент6 18 3 2" xfId="6469"/>
    <cellStyle name="40% - Акцент6 18 4" xfId="3659"/>
    <cellStyle name="40% - Акцент6 180" xfId="9022"/>
    <cellStyle name="40% - Акцент6 181" xfId="9031"/>
    <cellStyle name="40% - Акцент6 182" xfId="9038"/>
    <cellStyle name="40% - Акцент6 183" xfId="9060"/>
    <cellStyle name="40% - Акцент6 184" xfId="9073"/>
    <cellStyle name="40% - Акцент6 185" xfId="9084"/>
    <cellStyle name="40% - Акцент6 186" xfId="9095"/>
    <cellStyle name="40% - Акцент6 187" xfId="9104"/>
    <cellStyle name="40% - Акцент6 188" xfId="9111"/>
    <cellStyle name="40% - Акцент6 189" xfId="9132"/>
    <cellStyle name="40% - Акцент6 19" xfId="761"/>
    <cellStyle name="40% - Акцент6 19 2" xfId="2434"/>
    <cellStyle name="40% - Акцент6 19 2 2" xfId="4509"/>
    <cellStyle name="40% - Акцент6 19 3" xfId="1598"/>
    <cellStyle name="40% - Акцент6 19 3 2" xfId="6482"/>
    <cellStyle name="40% - Акцент6 19 4" xfId="3672"/>
    <cellStyle name="40% - Акцент6 190" xfId="9144"/>
    <cellStyle name="40% - Акцент6 191" xfId="9153"/>
    <cellStyle name="40% - Акцент6 192" xfId="9160"/>
    <cellStyle name="40% - Акцент6 193" xfId="9182"/>
    <cellStyle name="40% - Акцент6 194" xfId="9195"/>
    <cellStyle name="40% - Акцент6 195" xfId="9207"/>
    <cellStyle name="40% - Акцент6 196" xfId="9218"/>
    <cellStyle name="40% - Акцент6 197" xfId="9229"/>
    <cellStyle name="40% - Акцент6 198" xfId="9238"/>
    <cellStyle name="40% - Акцент6 199" xfId="9245"/>
    <cellStyle name="40% - Акцент6 2" xfId="66"/>
    <cellStyle name="40% — акцент6 2" xfId="784"/>
    <cellStyle name="40% - Акцент6 2 10" xfId="2091"/>
    <cellStyle name="40% - Акцент6 2 10 2" xfId="4166"/>
    <cellStyle name="40% - Акцент6 2 11" xfId="2938"/>
    <cellStyle name="40% - Акцент6 2 11 2" xfId="5013"/>
    <cellStyle name="40% - Акцент6 2 12" xfId="1255"/>
    <cellStyle name="40% - Акцент6 2 12 2" xfId="6139"/>
    <cellStyle name="40% - Акцент6 2 13" xfId="3145"/>
    <cellStyle name="40% - Акцент6 2 14" xfId="3594"/>
    <cellStyle name="40% - Акцент6 2 15" xfId="5288"/>
    <cellStyle name="40% - Акцент6 2 16" xfId="5777"/>
    <cellStyle name="40% - Акцент6 2 2" xfId="410"/>
    <cellStyle name="40% — акцент6 2 2" xfId="2457"/>
    <cellStyle name="40% — акцент6 2 2 2" xfId="4532"/>
    <cellStyle name="40% - Акцент6 2 3" xfId="411"/>
    <cellStyle name="40% — акцент6 2 3" xfId="1621"/>
    <cellStyle name="40% — акцент6 2 3 2" xfId="6505"/>
    <cellStyle name="40% - Акцент6 2 4" xfId="412"/>
    <cellStyle name="40% — акцент6 2 4" xfId="3695"/>
    <cellStyle name="40% - Акцент6 2 5" xfId="413"/>
    <cellStyle name="40% — акцент6 2 5" xfId="5341"/>
    <cellStyle name="40% - Акцент6 2 6" xfId="414"/>
    <cellStyle name="40% — акцент6 2 6" xfId="5737"/>
    <cellStyle name="40% - Акцент6 2 7" xfId="799"/>
    <cellStyle name="40% — акцент6 2 7" xfId="5967"/>
    <cellStyle name="40% - Акцент6 2 7 2" xfId="2472"/>
    <cellStyle name="40% - Акцент6 2 7 2 2" xfId="4547"/>
    <cellStyle name="40% - Акцент6 2 7 3" xfId="1636"/>
    <cellStyle name="40% - Акцент6 2 7 3 2" xfId="6520"/>
    <cellStyle name="40% - Акцент6 2 7 4" xfId="3710"/>
    <cellStyle name="40% - Акцент6 2 8" xfId="993"/>
    <cellStyle name="40% - Акцент6 2 8 2" xfId="2666"/>
    <cellStyle name="40% - Акцент6 2 8 2 2" xfId="4741"/>
    <cellStyle name="40% - Акцент6 2 8 3" xfId="1830"/>
    <cellStyle name="40% - Акцент6 2 8 3 2" xfId="6714"/>
    <cellStyle name="40% - Акцент6 2 8 4" xfId="3904"/>
    <cellStyle name="40% - Акцент6 2 9" xfId="1019"/>
    <cellStyle name="40% - Акцент6 2 9 2" xfId="2692"/>
    <cellStyle name="40% - Акцент6 2 9 2 2" xfId="4767"/>
    <cellStyle name="40% - Акцент6 2 9 3" xfId="1856"/>
    <cellStyle name="40% - Акцент6 2 9 3 2" xfId="6740"/>
    <cellStyle name="40% - Акцент6 2 9 4" xfId="3930"/>
    <cellStyle name="40% - Акцент6 20" xfId="2900"/>
    <cellStyle name="40% - Акцент6 20 2" xfId="4975"/>
    <cellStyle name="40% - Акцент6 21" xfId="2912"/>
    <cellStyle name="40% - Акцент6 21 2" xfId="4987"/>
    <cellStyle name="40% - Акцент6 22" xfId="3107"/>
    <cellStyle name="40% - Акцент6 22 2" xfId="5182"/>
    <cellStyle name="40% - Акцент6 23" xfId="7561"/>
    <cellStyle name="40% - Акцент6 24" xfId="7562"/>
    <cellStyle name="40% - Акцент6 25" xfId="7563"/>
    <cellStyle name="40% - Акцент6 26" xfId="7564"/>
    <cellStyle name="40% - Акцент6 27" xfId="7565"/>
    <cellStyle name="40% - Акцент6 28" xfId="7566"/>
    <cellStyle name="40% - Акцент6 29" xfId="7567"/>
    <cellStyle name="40% - Акцент6 3" xfId="80"/>
    <cellStyle name="40% — акцент6 3" xfId="769"/>
    <cellStyle name="40% - Акцент6 3 10" xfId="5283"/>
    <cellStyle name="40% - Акцент6 3 11" xfId="5789"/>
    <cellStyle name="40% - Акцент6 3 2" xfId="415"/>
    <cellStyle name="40% — акцент6 3 2" xfId="2442"/>
    <cellStyle name="40% - Акцент6 3 2 2" xfId="2374"/>
    <cellStyle name="40% — акцент6 3 2 2" xfId="4517"/>
    <cellStyle name="40% - Акцент6 3 2 2 2" xfId="4449"/>
    <cellStyle name="40% - Акцент6 3 2 2 3" xfId="5571"/>
    <cellStyle name="40% - Акцент6 3 2 2 4" xfId="3472"/>
    <cellStyle name="40% - Акцент6 3 2 2 5" xfId="7020"/>
    <cellStyle name="40% - Акцент6 3 2 3" xfId="1538"/>
    <cellStyle name="40% — акцент6 3 2 3" xfId="5594"/>
    <cellStyle name="40% - Акцент6 3 2 3 2" xfId="6422"/>
    <cellStyle name="40% - Акцент6 3 2 4" xfId="3460"/>
    <cellStyle name="40% — акцент6 3 2 4" xfId="5423"/>
    <cellStyle name="40% - Акцент6 3 2 5" xfId="5188"/>
    <cellStyle name="40% — акцент6 3 2 5" xfId="7028"/>
    <cellStyle name="40% - Акцент6 3 2 6" xfId="5197"/>
    <cellStyle name="40% - Акцент6 3 2 7" xfId="5941"/>
    <cellStyle name="40% - Акцент6 3 3" xfId="812"/>
    <cellStyle name="40% — акцент6 3 3" xfId="1606"/>
    <cellStyle name="40% - Акцент6 3 3 2" xfId="2485"/>
    <cellStyle name="40% — акцент6 3 3 2" xfId="6490"/>
    <cellStyle name="40% - Акцент6 3 3 2 2" xfId="4560"/>
    <cellStyle name="40% - Акцент6 3 3 3" xfId="1649"/>
    <cellStyle name="40% - Акцент6 3 3 3 2" xfId="6533"/>
    <cellStyle name="40% - Акцент6 3 3 4" xfId="3723"/>
    <cellStyle name="40% - Акцент6 3 3 5" xfId="5358"/>
    <cellStyle name="40% - Акцент6 3 3 6" xfId="5395"/>
    <cellStyle name="40% - Акцент6 3 3 7" xfId="5981"/>
    <cellStyle name="40% - Акцент6 3 4" xfId="1032"/>
    <cellStyle name="40% — акцент6 3 4" xfId="3680"/>
    <cellStyle name="40% - Акцент6 3 4 2" xfId="2705"/>
    <cellStyle name="40% - Акцент6 3 4 2 2" xfId="4780"/>
    <cellStyle name="40% - Акцент6 3 4 3" xfId="1869"/>
    <cellStyle name="40% - Акцент6 3 4 3 2" xfId="6753"/>
    <cellStyle name="40% - Акцент6 3 4 4" xfId="3943"/>
    <cellStyle name="40% - Акцент6 3 4 5" xfId="5436"/>
    <cellStyle name="40% - Акцент6 3 4 6" xfId="5626"/>
    <cellStyle name="40% - Акцент6 3 4 7" xfId="6053"/>
    <cellStyle name="40% - Акцент6 3 5" xfId="2104"/>
    <cellStyle name="40% — акцент6 3 5" xfId="5326"/>
    <cellStyle name="40% - Акцент6 3 5 2" xfId="4179"/>
    <cellStyle name="40% - Акцент6 3 5 3" xfId="5682"/>
    <cellStyle name="40% - Акцент6 3 5 4" xfId="6973"/>
    <cellStyle name="40% - Акцент6 3 6" xfId="2951"/>
    <cellStyle name="40% — акцент6 3 6" xfId="5688"/>
    <cellStyle name="40% - Акцент6 3 6 2" xfId="5026"/>
    <cellStyle name="40% - Акцент6 3 6 3" xfId="7069"/>
    <cellStyle name="40% - Акцент6 3 7" xfId="1268"/>
    <cellStyle name="40% — акцент6 3 7" xfId="5952"/>
    <cellStyle name="40% - Акцент6 3 7 2" xfId="6152"/>
    <cellStyle name="40% - Акцент6 3 8" xfId="3158"/>
    <cellStyle name="40% - Акцент6 3 9" xfId="3578"/>
    <cellStyle name="40% - Акцент6 30" xfId="7568"/>
    <cellStyle name="40% - Акцент6 31" xfId="7569"/>
    <cellStyle name="40% - Акцент6 32" xfId="7570"/>
    <cellStyle name="40% - Акцент6 33" xfId="7571"/>
    <cellStyle name="40% - Акцент6 34" xfId="7572"/>
    <cellStyle name="40% - Акцент6 35" xfId="7573"/>
    <cellStyle name="40% - Акцент6 36" xfId="7574"/>
    <cellStyle name="40% - Акцент6 37" xfId="7575"/>
    <cellStyle name="40% - Акцент6 38" xfId="7576"/>
    <cellStyle name="40% - Акцент6 39" xfId="7577"/>
    <cellStyle name="40% - Акцент6 4" xfId="94"/>
    <cellStyle name="40% — акцент6 4" xfId="1006"/>
    <cellStyle name="40% - Акцент6 4 10" xfId="5739"/>
    <cellStyle name="40% - Акцент6 4 11" xfId="5801"/>
    <cellStyle name="40% - Акцент6 4 2" xfId="416"/>
    <cellStyle name="40% — акцент6 4 2" xfId="2679"/>
    <cellStyle name="40% - Акцент6 4 2 2" xfId="2375"/>
    <cellStyle name="40% — акцент6 4 2 2" xfId="4754"/>
    <cellStyle name="40% - Акцент6 4 2 2 2" xfId="4450"/>
    <cellStyle name="40% - Акцент6 4 2 2 3" xfId="5572"/>
    <cellStyle name="40% - Акцент6 4 2 2 4" xfId="3496"/>
    <cellStyle name="40% - Акцент6 4 2 2 5" xfId="7021"/>
    <cellStyle name="40% - Акцент6 4 2 3" xfId="1539"/>
    <cellStyle name="40% — акцент6 4 2 3" xfId="5649"/>
    <cellStyle name="40% - Акцент6 4 2 3 2" xfId="6423"/>
    <cellStyle name="40% - Акцент6 4 2 4" xfId="3461"/>
    <cellStyle name="40% — акцент6 4 2 4" xfId="5505"/>
    <cellStyle name="40% - Акцент6 4 2 5" xfId="5189"/>
    <cellStyle name="40% — акцент6 4 2 5" xfId="7045"/>
    <cellStyle name="40% - Акцент6 4 2 6" xfId="5196"/>
    <cellStyle name="40% - Акцент6 4 2 7" xfId="5942"/>
    <cellStyle name="40% - Акцент6 4 3" xfId="825"/>
    <cellStyle name="40% — акцент6 4 3" xfId="1843"/>
    <cellStyle name="40% - Акцент6 4 3 2" xfId="2498"/>
    <cellStyle name="40% — акцент6 4 3 2" xfId="6727"/>
    <cellStyle name="40% - Акцент6 4 3 2 2" xfId="4573"/>
    <cellStyle name="40% - Акцент6 4 3 3" xfId="1662"/>
    <cellStyle name="40% - Акцент6 4 3 3 2" xfId="6546"/>
    <cellStyle name="40% - Акцент6 4 3 4" xfId="3736"/>
    <cellStyle name="40% - Акцент6 4 3 5" xfId="5371"/>
    <cellStyle name="40% - Акцент6 4 3 6" xfId="5726"/>
    <cellStyle name="40% - Акцент6 4 3 7" xfId="5993"/>
    <cellStyle name="40% - Акцент6 4 4" xfId="1045"/>
    <cellStyle name="40% — акцент6 4 4" xfId="3917"/>
    <cellStyle name="40% - Акцент6 4 4 2" xfId="2718"/>
    <cellStyle name="40% - Акцент6 4 4 2 2" xfId="4793"/>
    <cellStyle name="40% - Акцент6 4 4 3" xfId="1882"/>
    <cellStyle name="40% - Акцент6 4 4 3 2" xfId="6766"/>
    <cellStyle name="40% - Акцент6 4 4 4" xfId="3956"/>
    <cellStyle name="40% - Акцент6 4 4 5" xfId="5449"/>
    <cellStyle name="40% - Акцент6 4 4 6" xfId="5466"/>
    <cellStyle name="40% - Акцент6 4 4 7" xfId="6065"/>
    <cellStyle name="40% - Акцент6 4 5" xfId="2117"/>
    <cellStyle name="40% — акцент6 4 5" xfId="5421"/>
    <cellStyle name="40% - Акцент6 4 5 2" xfId="4192"/>
    <cellStyle name="40% - Акцент6 4 5 3" xfId="5528"/>
    <cellStyle name="40% - Акцент6 4 5 4" xfId="6985"/>
    <cellStyle name="40% - Акцент6 4 6" xfId="2964"/>
    <cellStyle name="40% — акцент6 4 6" xfId="5707"/>
    <cellStyle name="40% - Акцент6 4 6 2" xfId="5039"/>
    <cellStyle name="40% - Акцент6 4 6 3" xfId="7081"/>
    <cellStyle name="40% - Акцент6 4 7" xfId="1281"/>
    <cellStyle name="40% — акцент6 4 7" xfId="6041"/>
    <cellStyle name="40% - Акцент6 4 7 2" xfId="6165"/>
    <cellStyle name="40% - Акцент6 4 8" xfId="3171"/>
    <cellStyle name="40% - Акцент6 4 9" xfId="3564"/>
    <cellStyle name="40% - Акцент6 40" xfId="7578"/>
    <cellStyle name="40% - Акцент6 41" xfId="7579"/>
    <cellStyle name="40% - Акцент6 42" xfId="7580"/>
    <cellStyle name="40% - Акцент6 43" xfId="7581"/>
    <cellStyle name="40% - Акцент6 44" xfId="7582"/>
    <cellStyle name="40% - Акцент6 45" xfId="7583"/>
    <cellStyle name="40% - Акцент6 46" xfId="7584"/>
    <cellStyle name="40% - Акцент6 47" xfId="7585"/>
    <cellStyle name="40% - Акцент6 48" xfId="7586"/>
    <cellStyle name="40% - Акцент6 49" xfId="7587"/>
    <cellStyle name="40% - Акцент6 5" xfId="108"/>
    <cellStyle name="40% — акцент6 5" xfId="1228"/>
    <cellStyle name="40% - Акцент6 5 10" xfId="5267"/>
    <cellStyle name="40% - Акцент6 5 11" xfId="5813"/>
    <cellStyle name="40% - Акцент6 5 2" xfId="417"/>
    <cellStyle name="40% — акцент6 5 2" xfId="2064"/>
    <cellStyle name="40% - Акцент6 5 2 2" xfId="2376"/>
    <cellStyle name="40% — акцент6 5 2 2" xfId="6948"/>
    <cellStyle name="40% - Акцент6 5 2 2 2" xfId="4451"/>
    <cellStyle name="40% - Акцент6 5 2 3" xfId="1540"/>
    <cellStyle name="40% - Акцент6 5 2 3 2" xfId="6424"/>
    <cellStyle name="40% - Акцент6 5 2 4" xfId="3462"/>
    <cellStyle name="40% - Акцент6 5 2 5" xfId="5190"/>
    <cellStyle name="40% - Акцент6 5 2 6" xfId="5195"/>
    <cellStyle name="40% - Акцент6 5 2 7" xfId="5943"/>
    <cellStyle name="40% - Акцент6 5 3" xfId="838"/>
    <cellStyle name="40% — акцент6 5 3" xfId="4139"/>
    <cellStyle name="40% - Акцент6 5 3 2" xfId="2511"/>
    <cellStyle name="40% - Акцент6 5 3 2 2" xfId="4586"/>
    <cellStyle name="40% - Акцент6 5 3 3" xfId="1675"/>
    <cellStyle name="40% - Акцент6 5 3 3 2" xfId="6559"/>
    <cellStyle name="40% - Акцент6 5 3 4" xfId="3749"/>
    <cellStyle name="40% - Акцент6 5 3 5" xfId="5384"/>
    <cellStyle name="40% - Акцент6 5 3 6" xfId="5389"/>
    <cellStyle name="40% - Акцент6 5 3 7" xfId="6005"/>
    <cellStyle name="40% - Акцент6 5 4" xfId="1058"/>
    <cellStyle name="40% — акцент6 5 4" xfId="5490"/>
    <cellStyle name="40% - Акцент6 5 4 2" xfId="2731"/>
    <cellStyle name="40% - Акцент6 5 4 2 2" xfId="4806"/>
    <cellStyle name="40% - Акцент6 5 4 3" xfId="1895"/>
    <cellStyle name="40% - Акцент6 5 4 3 2" xfId="6779"/>
    <cellStyle name="40% - Акцент6 5 4 4" xfId="3969"/>
    <cellStyle name="40% - Акцент6 5 4 5" xfId="3424"/>
    <cellStyle name="40% - Акцент6 5 4 6" xfId="6077"/>
    <cellStyle name="40% - Акцент6 5 5" xfId="2130"/>
    <cellStyle name="40% — акцент6 5 5" xfId="5715"/>
    <cellStyle name="40% - Акцент6 5 5 2" xfId="4205"/>
    <cellStyle name="40% - Акцент6 5 5 3" xfId="6997"/>
    <cellStyle name="40% - Акцент6 5 6" xfId="2977"/>
    <cellStyle name="40% — акцент6 5 6" xfId="6113"/>
    <cellStyle name="40% - Акцент6 5 6 2" xfId="5052"/>
    <cellStyle name="40% - Акцент6 5 7" xfId="1294"/>
    <cellStyle name="40% - Акцент6 5 7 2" xfId="6178"/>
    <cellStyle name="40% - Акцент6 5 8" xfId="3184"/>
    <cellStyle name="40% - Акцент6 5 9" xfId="3550"/>
    <cellStyle name="40% - Акцент6 50" xfId="7588"/>
    <cellStyle name="40% - Акцент6 51" xfId="7589"/>
    <cellStyle name="40% - Акцент6 52" xfId="7590"/>
    <cellStyle name="40% - Акцент6 53" xfId="7591"/>
    <cellStyle name="40% - Акцент6 54" xfId="7592"/>
    <cellStyle name="40% - Акцент6 55" xfId="7593"/>
    <cellStyle name="40% - Акцент6 56" xfId="7594"/>
    <cellStyle name="40% - Акцент6 57" xfId="7595"/>
    <cellStyle name="40% - Акцент6 58" xfId="7596"/>
    <cellStyle name="40% - Акцент6 59" xfId="7597"/>
    <cellStyle name="40% - Акцент6 6" xfId="122"/>
    <cellStyle name="40% — акцент6 6" xfId="2078"/>
    <cellStyle name="40% - Акцент6 6 10" xfId="5592"/>
    <cellStyle name="40% - Акцент6 6 11" xfId="5825"/>
    <cellStyle name="40% - Акцент6 6 2" xfId="418"/>
    <cellStyle name="40% — акцент6 6 2" xfId="4153"/>
    <cellStyle name="40% - Акцент6 6 2 2" xfId="2377"/>
    <cellStyle name="40% - Акцент6 6 2 2 2" xfId="4452"/>
    <cellStyle name="40% - Акцент6 6 2 3" xfId="1541"/>
    <cellStyle name="40% - Акцент6 6 2 3 2" xfId="6425"/>
    <cellStyle name="40% - Акцент6 6 2 4" xfId="3463"/>
    <cellStyle name="40% - Акцент6 6 2 5" xfId="5191"/>
    <cellStyle name="40% - Акцент6 6 2 6" xfId="5194"/>
    <cellStyle name="40% - Акцент6 6 2 7" xfId="5944"/>
    <cellStyle name="40% - Акцент6 6 3" xfId="851"/>
    <cellStyle name="40% — акцент6 6 3" xfId="5502"/>
    <cellStyle name="40% - Акцент6 6 3 2" xfId="2524"/>
    <cellStyle name="40% - Акцент6 6 3 2 2" xfId="4599"/>
    <cellStyle name="40% - Акцент6 6 3 3" xfId="1688"/>
    <cellStyle name="40% - Акцент6 6 3 3 2" xfId="6572"/>
    <cellStyle name="40% - Акцент6 6 3 4" xfId="3762"/>
    <cellStyle name="40% - Акцент6 6 3 5" xfId="5455"/>
    <cellStyle name="40% - Акцент6 6 3 6" xfId="6017"/>
    <cellStyle name="40% - Акцент6 6 4" xfId="1071"/>
    <cellStyle name="40% — акцент6 6 4" xfId="5408"/>
    <cellStyle name="40% - Акцент6 6 4 2" xfId="2744"/>
    <cellStyle name="40% - Акцент6 6 4 2 2" xfId="4819"/>
    <cellStyle name="40% - Акцент6 6 4 3" xfId="1908"/>
    <cellStyle name="40% - Акцент6 6 4 3 2" xfId="6792"/>
    <cellStyle name="40% - Акцент6 6 4 4" xfId="3982"/>
    <cellStyle name="40% - Акцент6 6 4 5" xfId="6089"/>
    <cellStyle name="40% - Акцент6 6 5" xfId="2143"/>
    <cellStyle name="40% — акцент6 6 5" xfId="6961"/>
    <cellStyle name="40% - Акцент6 6 5 2" xfId="4218"/>
    <cellStyle name="40% - Акцент6 6 6" xfId="2990"/>
    <cellStyle name="40% - Акцент6 6 6 2" xfId="5065"/>
    <cellStyle name="40% - Акцент6 6 7" xfId="1307"/>
    <cellStyle name="40% - Акцент6 6 7 2" xfId="6191"/>
    <cellStyle name="40% - Акцент6 6 8" xfId="3197"/>
    <cellStyle name="40% - Акцент6 6 9" xfId="3537"/>
    <cellStyle name="40% - Акцент6 60" xfId="7598"/>
    <cellStyle name="40% - Акцент6 61" xfId="7599"/>
    <cellStyle name="40% - Акцент6 62" xfId="7600"/>
    <cellStyle name="40% - Акцент6 63" xfId="7601"/>
    <cellStyle name="40% - Акцент6 64" xfId="7602"/>
    <cellStyle name="40% - Акцент6 65" xfId="7603"/>
    <cellStyle name="40% - Акцент6 66" xfId="7629"/>
    <cellStyle name="40% - Акцент6 67" xfId="7638"/>
    <cellStyle name="40% - Акцент6 68" xfId="7655"/>
    <cellStyle name="40% - Акцент6 69" xfId="7667"/>
    <cellStyle name="40% - Акцент6 7" xfId="136"/>
    <cellStyle name="40% — акцент6 7" xfId="2925"/>
    <cellStyle name="40% - Акцент6 7 10" xfId="5260"/>
    <cellStyle name="40% - Акцент6 7 11" xfId="5837"/>
    <cellStyle name="40% - Акцент6 7 2" xfId="419"/>
    <cellStyle name="40% — акцент6 7 2" xfId="5000"/>
    <cellStyle name="40% - Акцент6 7 2 2" xfId="2378"/>
    <cellStyle name="40% - Акцент6 7 2 2 2" xfId="4453"/>
    <cellStyle name="40% - Акцент6 7 2 3" xfId="1542"/>
    <cellStyle name="40% - Акцент6 7 2 3 2" xfId="6426"/>
    <cellStyle name="40% - Акцент6 7 2 4" xfId="3464"/>
    <cellStyle name="40% - Акцент6 7 2 5" xfId="5192"/>
    <cellStyle name="40% - Акцент6 7 2 6" xfId="5193"/>
    <cellStyle name="40% - Акцент6 7 2 7" xfId="5945"/>
    <cellStyle name="40% - Акцент6 7 3" xfId="864"/>
    <cellStyle name="40% — акцент6 7 3" xfId="5706"/>
    <cellStyle name="40% - Акцент6 7 3 2" xfId="2537"/>
    <cellStyle name="40% - Акцент6 7 3 2 2" xfId="4612"/>
    <cellStyle name="40% - Акцент6 7 3 3" xfId="1701"/>
    <cellStyle name="40% - Акцент6 7 3 3 2" xfId="6585"/>
    <cellStyle name="40% - Акцент6 7 3 4" xfId="3775"/>
    <cellStyle name="40% - Акцент6 7 3 5" xfId="5609"/>
    <cellStyle name="40% - Акцент6 7 3 6" xfId="6029"/>
    <cellStyle name="40% - Акцент6 7 4" xfId="1084"/>
    <cellStyle name="40% — акцент6 7 4" xfId="5753"/>
    <cellStyle name="40% - Акцент6 7 4 2" xfId="2757"/>
    <cellStyle name="40% - Акцент6 7 4 2 2" xfId="4832"/>
    <cellStyle name="40% - Акцент6 7 4 3" xfId="1921"/>
    <cellStyle name="40% - Акцент6 7 4 3 2" xfId="6805"/>
    <cellStyle name="40% - Акцент6 7 4 4" xfId="3995"/>
    <cellStyle name="40% - Акцент6 7 4 5" xfId="6101"/>
    <cellStyle name="40% - Акцент6 7 5" xfId="2156"/>
    <cellStyle name="40% — акцент6 7 5" xfId="7057"/>
    <cellStyle name="40% - Акцент6 7 5 2" xfId="4231"/>
    <cellStyle name="40% - Акцент6 7 6" xfId="3003"/>
    <cellStyle name="40% - Акцент6 7 6 2" xfId="5078"/>
    <cellStyle name="40% - Акцент6 7 7" xfId="1320"/>
    <cellStyle name="40% - Акцент6 7 7 2" xfId="6204"/>
    <cellStyle name="40% - Акцент6 7 8" xfId="3210"/>
    <cellStyle name="40% - Акцент6 7 9" xfId="3525"/>
    <cellStyle name="40% - Акцент6 70" xfId="7679"/>
    <cellStyle name="40% - Акцент6 71" xfId="7690"/>
    <cellStyle name="40% - Акцент6 72" xfId="7701"/>
    <cellStyle name="40% - Акцент6 73" xfId="7708"/>
    <cellStyle name="40% - Акцент6 74" xfId="7717"/>
    <cellStyle name="40% - Акцент6 75" xfId="7739"/>
    <cellStyle name="40% - Акцент6 76" xfId="7751"/>
    <cellStyle name="40% - Акцент6 77" xfId="7762"/>
    <cellStyle name="40% - Акцент6 78" xfId="7771"/>
    <cellStyle name="40% - Акцент6 79" xfId="7778"/>
    <cellStyle name="40% - Акцент6 8" xfId="151"/>
    <cellStyle name="40% — акцент6 8" xfId="1242"/>
    <cellStyle name="40% - Акцент6 8 10" xfId="5250"/>
    <cellStyle name="40% - Акцент6 8 11" xfId="5849"/>
    <cellStyle name="40% - Акцент6 8 2" xfId="420"/>
    <cellStyle name="40% — акцент6 8 2" xfId="6126"/>
    <cellStyle name="40% - Акцент6 8 2 2" xfId="2379"/>
    <cellStyle name="40% - Акцент6 8 2 2 2" xfId="4454"/>
    <cellStyle name="40% - Акцент6 8 2 3" xfId="1543"/>
    <cellStyle name="40% - Акцент6 8 2 3 2" xfId="6427"/>
    <cellStyle name="40% - Акцент6 8 2 4" xfId="3465"/>
    <cellStyle name="40% - Акцент6 8 3" xfId="878"/>
    <cellStyle name="40% - Акцент6 8 3 2" xfId="2551"/>
    <cellStyle name="40% - Акцент6 8 3 2 2" xfId="4626"/>
    <cellStyle name="40% - Акцент6 8 3 3" xfId="1715"/>
    <cellStyle name="40% - Акцент6 8 3 3 2" xfId="6599"/>
    <cellStyle name="40% - Акцент6 8 3 4" xfId="3789"/>
    <cellStyle name="40% - Акцент6 8 4" xfId="1098"/>
    <cellStyle name="40% - Акцент6 8 4 2" xfId="2771"/>
    <cellStyle name="40% - Акцент6 8 4 2 2" xfId="4846"/>
    <cellStyle name="40% - Акцент6 8 4 3" xfId="1935"/>
    <cellStyle name="40% - Акцент6 8 4 3 2" xfId="6819"/>
    <cellStyle name="40% - Акцент6 8 4 4" xfId="4009"/>
    <cellStyle name="40% - Акцент6 8 5" xfId="2170"/>
    <cellStyle name="40% - Акцент6 8 5 2" xfId="4245"/>
    <cellStyle name="40% - Акцент6 8 6" xfId="3017"/>
    <cellStyle name="40% - Акцент6 8 6 2" xfId="5092"/>
    <cellStyle name="40% - Акцент6 8 7" xfId="1334"/>
    <cellStyle name="40% - Акцент6 8 7 2" xfId="6218"/>
    <cellStyle name="40% - Акцент6 8 8" xfId="3224"/>
    <cellStyle name="40% - Акцент6 8 9" xfId="3513"/>
    <cellStyle name="40% - Акцент6 80" xfId="7799"/>
    <cellStyle name="40% - Акцент6 81" xfId="7811"/>
    <cellStyle name="40% - Акцент6 82" xfId="7820"/>
    <cellStyle name="40% - Акцент6 83" xfId="7827"/>
    <cellStyle name="40% - Акцент6 84" xfId="7848"/>
    <cellStyle name="40% - Акцент6 85" xfId="7860"/>
    <cellStyle name="40% - Акцент6 86" xfId="7869"/>
    <cellStyle name="40% - Акцент6 87" xfId="7876"/>
    <cellStyle name="40% - Акцент6 88" xfId="7897"/>
    <cellStyle name="40% - Акцент6 89" xfId="7909"/>
    <cellStyle name="40% - Акцент6 9" xfId="163"/>
    <cellStyle name="40% — акцент6 9" xfId="3129"/>
    <cellStyle name="40% - Акцент6 9 10" xfId="5241"/>
    <cellStyle name="40% - Акцент6 9 11" xfId="5861"/>
    <cellStyle name="40% - Акцент6 9 2" xfId="421"/>
    <cellStyle name="40% - Акцент6 9 2 2" xfId="2380"/>
    <cellStyle name="40% - Акцент6 9 2 2 2" xfId="4455"/>
    <cellStyle name="40% - Акцент6 9 2 3" xfId="1544"/>
    <cellStyle name="40% - Акцент6 9 2 3 2" xfId="6428"/>
    <cellStyle name="40% - Акцент6 9 2 4" xfId="3466"/>
    <cellStyle name="40% - Акцент6 9 3" xfId="890"/>
    <cellStyle name="40% - Акцент6 9 3 2" xfId="2563"/>
    <cellStyle name="40% - Акцент6 9 3 2 2" xfId="4638"/>
    <cellStyle name="40% - Акцент6 9 3 3" xfId="1727"/>
    <cellStyle name="40% - Акцент6 9 3 3 2" xfId="6611"/>
    <cellStyle name="40% - Акцент6 9 3 4" xfId="3801"/>
    <cellStyle name="40% - Акцент6 9 4" xfId="1110"/>
    <cellStyle name="40% - Акцент6 9 4 2" xfId="2783"/>
    <cellStyle name="40% - Акцент6 9 4 2 2" xfId="4858"/>
    <cellStyle name="40% - Акцент6 9 4 3" xfId="1947"/>
    <cellStyle name="40% - Акцент6 9 4 3 2" xfId="6831"/>
    <cellStyle name="40% - Акцент6 9 4 4" xfId="4021"/>
    <cellStyle name="40% - Акцент6 9 5" xfId="2182"/>
    <cellStyle name="40% - Акцент6 9 5 2" xfId="4257"/>
    <cellStyle name="40% - Акцент6 9 6" xfId="3029"/>
    <cellStyle name="40% - Акцент6 9 6 2" xfId="5104"/>
    <cellStyle name="40% - Акцент6 9 7" xfId="1346"/>
    <cellStyle name="40% - Акцент6 9 7 2" xfId="6230"/>
    <cellStyle name="40% - Акцент6 9 8" xfId="3236"/>
    <cellStyle name="40% - Акцент6 9 9" xfId="3501"/>
    <cellStyle name="40% - Акцент6 90" xfId="7918"/>
    <cellStyle name="40% - Акцент6 91" xfId="7925"/>
    <cellStyle name="40% - Акцент6 92" xfId="7946"/>
    <cellStyle name="40% - Акцент6 93" xfId="7958"/>
    <cellStyle name="40% - Акцент6 94" xfId="7967"/>
    <cellStyle name="40% - Акцент6 95" xfId="7974"/>
    <cellStyle name="40% - Акцент6 96" xfId="7994"/>
    <cellStyle name="40% - Акцент6 97" xfId="8004"/>
    <cellStyle name="40% - Акцент6 98" xfId="8011"/>
    <cellStyle name="40% - Акцент6 99" xfId="8032"/>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азвание 2" xfId="1215"/>
    <cellStyle name="Нейтральный" xfId="8" builtinId="28" customBuiltin="1"/>
    <cellStyle name="Обычный" xfId="0" builtinId="0"/>
    <cellStyle name="Обычный 10" xfId="123"/>
    <cellStyle name="Обычный 11" xfId="422"/>
    <cellStyle name="Обычный 12" xfId="137"/>
    <cellStyle name="Обычный 13" xfId="423"/>
    <cellStyle name="Обычный 14" xfId="424"/>
    <cellStyle name="Обычный 15" xfId="425"/>
    <cellStyle name="Обычный 15 2" xfId="426"/>
    <cellStyle name="Обычный 15 3" xfId="427"/>
    <cellStyle name="Обычный 16" xfId="428"/>
    <cellStyle name="Обычный 17" xfId="429"/>
    <cellStyle name="Обычный 18" xfId="430"/>
    <cellStyle name="Обычный 19" xfId="431"/>
    <cellStyle name="Обычный 2" xfId="42"/>
    <cellStyle name="Обычный 2 2" xfId="432"/>
    <cellStyle name="Обычный 2 3" xfId="433"/>
    <cellStyle name="Обычный 2 4" xfId="434"/>
    <cellStyle name="Обычный 2 5" xfId="435"/>
    <cellStyle name="Обычный 2 6" xfId="436"/>
    <cellStyle name="Обычный 2 7" xfId="7084"/>
    <cellStyle name="Обычный 2 7 2" xfId="7085"/>
    <cellStyle name="Обычный 2 7 3" xfId="7087"/>
    <cellStyle name="Обычный 2 7 3 2" xfId="8929"/>
    <cellStyle name="Обычный 2 8" xfId="7086"/>
    <cellStyle name="Обычный 2_4Н728 Ф-2" xfId="437"/>
    <cellStyle name="Обычный 20" xfId="438"/>
    <cellStyle name="Обычный 21" xfId="439"/>
    <cellStyle name="Обычный 22" xfId="440"/>
    <cellStyle name="Обычный 23" xfId="441"/>
    <cellStyle name="Обычный 24" xfId="442"/>
    <cellStyle name="Обычный 25" xfId="443"/>
    <cellStyle name="Обычный 26" xfId="444"/>
    <cellStyle name="Обычный 27" xfId="445"/>
    <cellStyle name="Обычный 28" xfId="446"/>
    <cellStyle name="Обычный 29" xfId="447"/>
    <cellStyle name="Обычный 3" xfId="48"/>
    <cellStyle name="Обычный 3 2" xfId="7082"/>
    <cellStyle name="Обычный 30" xfId="448"/>
    <cellStyle name="Обычный 31" xfId="449"/>
    <cellStyle name="Обычный 32" xfId="450"/>
    <cellStyle name="Обычный 33" xfId="451"/>
    <cellStyle name="Обычный 34" xfId="452"/>
    <cellStyle name="Обычный 35" xfId="453"/>
    <cellStyle name="Обычный 36" xfId="454"/>
    <cellStyle name="Обычный 37" xfId="455"/>
    <cellStyle name="Обычный 37 2" xfId="456"/>
    <cellStyle name="Обычный 37 3" xfId="457"/>
    <cellStyle name="Обычный 38" xfId="458"/>
    <cellStyle name="Обычный 39" xfId="459"/>
    <cellStyle name="Обычный 4" xfId="49"/>
    <cellStyle name="Обычный 40" xfId="460"/>
    <cellStyle name="Обычный 41" xfId="461"/>
    <cellStyle name="Обычный 42" xfId="7083"/>
    <cellStyle name="Обычный 5" xfId="53"/>
    <cellStyle name="Обычный 6" xfId="67"/>
    <cellStyle name="Обычный 7" xfId="81"/>
    <cellStyle name="Обычный 8" xfId="95"/>
    <cellStyle name="Обычный 9" xfId="109"/>
    <cellStyle name="Обычный_Исходные данные 2" xfId="47"/>
    <cellStyle name="Обычный_Счет-фактура Экспертизе 2" xfId="44"/>
    <cellStyle name="Плохой" xfId="7" builtinId="27" customBuiltin="1"/>
    <cellStyle name="Пояснение" xfId="16" builtinId="53" customBuiltin="1"/>
    <cellStyle name="Примечание" xfId="15" builtinId="10" customBuiltin="1"/>
    <cellStyle name="Примечание 10" xfId="143"/>
    <cellStyle name="Примечание 10 10" xfId="2162"/>
    <cellStyle name="Примечание 10 10 2" xfId="4237"/>
    <cellStyle name="Примечание 10 11" xfId="3009"/>
    <cellStyle name="Примечание 10 11 2" xfId="5084"/>
    <cellStyle name="Примечание 10 12" xfId="1326"/>
    <cellStyle name="Примечание 10 12 2" xfId="6210"/>
    <cellStyle name="Примечание 10 13" xfId="3216"/>
    <cellStyle name="Примечание 10 2" xfId="462"/>
    <cellStyle name="Примечание 10 2 2" xfId="463"/>
    <cellStyle name="Примечание 10 2 3" xfId="464"/>
    <cellStyle name="Примечание 10 3" xfId="465"/>
    <cellStyle name="Примечание 10 3 2" xfId="466"/>
    <cellStyle name="Примечание 10 3 3" xfId="467"/>
    <cellStyle name="Примечание 10 4" xfId="468"/>
    <cellStyle name="Примечание 10 4 2" xfId="469"/>
    <cellStyle name="Примечание 10 4 3" xfId="470"/>
    <cellStyle name="Примечание 10 5" xfId="471"/>
    <cellStyle name="Примечание 10 5 2" xfId="472"/>
    <cellStyle name="Примечание 10 5 3" xfId="473"/>
    <cellStyle name="Примечание 10 6" xfId="474"/>
    <cellStyle name="Примечание 10 7" xfId="475"/>
    <cellStyle name="Примечание 10 8" xfId="870"/>
    <cellStyle name="Примечание 10 8 2" xfId="2543"/>
    <cellStyle name="Примечание 10 8 2 2" xfId="4618"/>
    <cellStyle name="Примечание 10 8 3" xfId="1707"/>
    <cellStyle name="Примечание 10 8 3 2" xfId="6591"/>
    <cellStyle name="Примечание 10 8 4" xfId="3781"/>
    <cellStyle name="Примечание 10 9" xfId="1090"/>
    <cellStyle name="Примечание 10 9 2" xfId="2763"/>
    <cellStyle name="Примечание 10 9 2 2" xfId="4838"/>
    <cellStyle name="Примечание 10 9 3" xfId="1927"/>
    <cellStyle name="Примечание 10 9 3 2" xfId="6811"/>
    <cellStyle name="Примечание 10 9 4" xfId="4001"/>
    <cellStyle name="Примечание 11" xfId="164"/>
    <cellStyle name="Примечание 11 10" xfId="2183"/>
    <cellStyle name="Примечание 11 10 2" xfId="4258"/>
    <cellStyle name="Примечание 11 11" xfId="3030"/>
    <cellStyle name="Примечание 11 11 2" xfId="5105"/>
    <cellStyle name="Примечание 11 12" xfId="1347"/>
    <cellStyle name="Примечание 11 12 2" xfId="6231"/>
    <cellStyle name="Примечание 11 13" xfId="3237"/>
    <cellStyle name="Примечание 11 2" xfId="476"/>
    <cellStyle name="Примечание 11 2 2" xfId="477"/>
    <cellStyle name="Примечание 11 2 3" xfId="478"/>
    <cellStyle name="Примечание 11 3" xfId="479"/>
    <cellStyle name="Примечание 11 3 2" xfId="480"/>
    <cellStyle name="Примечание 11 3 3" xfId="481"/>
    <cellStyle name="Примечание 11 4" xfId="482"/>
    <cellStyle name="Примечание 11 4 2" xfId="483"/>
    <cellStyle name="Примечание 11 4 3" xfId="484"/>
    <cellStyle name="Примечание 11 5" xfId="485"/>
    <cellStyle name="Примечание 11 5 2" xfId="486"/>
    <cellStyle name="Примечание 11 5 3" xfId="487"/>
    <cellStyle name="Примечание 11 6" xfId="488"/>
    <cellStyle name="Примечание 11 7" xfId="489"/>
    <cellStyle name="Примечание 11 8" xfId="891"/>
    <cellStyle name="Примечание 11 8 2" xfId="2564"/>
    <cellStyle name="Примечание 11 8 2 2" xfId="4639"/>
    <cellStyle name="Примечание 11 8 3" xfId="1728"/>
    <cellStyle name="Примечание 11 8 3 2" xfId="6612"/>
    <cellStyle name="Примечание 11 8 4" xfId="3802"/>
    <cellStyle name="Примечание 11 9" xfId="1111"/>
    <cellStyle name="Примечание 11 9 2" xfId="2784"/>
    <cellStyle name="Примечание 11 9 2 2" xfId="4859"/>
    <cellStyle name="Примечание 11 9 3" xfId="1948"/>
    <cellStyle name="Примечание 11 9 3 2" xfId="6832"/>
    <cellStyle name="Примечание 11 9 4" xfId="4022"/>
    <cellStyle name="Примечание 12" xfId="177"/>
    <cellStyle name="Примечание 12 10" xfId="2196"/>
    <cellStyle name="Примечание 12 10 2" xfId="4271"/>
    <cellStyle name="Примечание 12 11" xfId="3043"/>
    <cellStyle name="Примечание 12 11 2" xfId="5118"/>
    <cellStyle name="Примечание 12 12" xfId="1360"/>
    <cellStyle name="Примечание 12 12 2" xfId="6244"/>
    <cellStyle name="Примечание 12 13" xfId="3250"/>
    <cellStyle name="Примечание 12 2" xfId="490"/>
    <cellStyle name="Примечание 12 2 2" xfId="491"/>
    <cellStyle name="Примечание 12 2 3" xfId="492"/>
    <cellStyle name="Примечание 12 3" xfId="493"/>
    <cellStyle name="Примечание 12 3 2" xfId="494"/>
    <cellStyle name="Примечание 12 3 3" xfId="495"/>
    <cellStyle name="Примечание 12 4" xfId="496"/>
    <cellStyle name="Примечание 12 4 2" xfId="497"/>
    <cellStyle name="Примечание 12 4 3" xfId="498"/>
    <cellStyle name="Примечание 12 5" xfId="499"/>
    <cellStyle name="Примечание 12 5 2" xfId="500"/>
    <cellStyle name="Примечание 12 5 3" xfId="501"/>
    <cellStyle name="Примечание 12 6" xfId="502"/>
    <cellStyle name="Примечание 12 7" xfId="503"/>
    <cellStyle name="Примечание 12 8" xfId="904"/>
    <cellStyle name="Примечание 12 8 2" xfId="2577"/>
    <cellStyle name="Примечание 12 8 2 2" xfId="4652"/>
    <cellStyle name="Примечание 12 8 3" xfId="1741"/>
    <cellStyle name="Примечание 12 8 3 2" xfId="6625"/>
    <cellStyle name="Примечание 12 8 4" xfId="3815"/>
    <cellStyle name="Примечание 12 9" xfId="1124"/>
    <cellStyle name="Примечание 12 9 2" xfId="2797"/>
    <cellStyle name="Примечание 12 9 2 2" xfId="4872"/>
    <cellStyle name="Примечание 12 9 3" xfId="1961"/>
    <cellStyle name="Примечание 12 9 3 2" xfId="6845"/>
    <cellStyle name="Примечание 12 9 4" xfId="4035"/>
    <cellStyle name="Примечание 13" xfId="190"/>
    <cellStyle name="Примечание 13 10" xfId="3056"/>
    <cellStyle name="Примечание 13 10 2" xfId="5131"/>
    <cellStyle name="Примечание 13 11" xfId="1373"/>
    <cellStyle name="Примечание 13 11 2" xfId="6257"/>
    <cellStyle name="Примечание 13 12" xfId="3263"/>
    <cellStyle name="Примечание 13 2" xfId="504"/>
    <cellStyle name="Примечание 13 2 2" xfId="505"/>
    <cellStyle name="Примечание 13 2 3" xfId="506"/>
    <cellStyle name="Примечание 13 3" xfId="507"/>
    <cellStyle name="Примечание 13 3 2" xfId="508"/>
    <cellStyle name="Примечание 13 3 3" xfId="509"/>
    <cellStyle name="Примечание 13 4" xfId="510"/>
    <cellStyle name="Примечание 13 4 2" xfId="511"/>
    <cellStyle name="Примечание 13 4 3" xfId="512"/>
    <cellStyle name="Примечание 13 5" xfId="513"/>
    <cellStyle name="Примечание 13 6" xfId="514"/>
    <cellStyle name="Примечание 13 7" xfId="917"/>
    <cellStyle name="Примечание 13 7 2" xfId="2590"/>
    <cellStyle name="Примечание 13 7 2 2" xfId="4665"/>
    <cellStyle name="Примечание 13 7 3" xfId="1754"/>
    <cellStyle name="Примечание 13 7 3 2" xfId="6638"/>
    <cellStyle name="Примечание 13 7 4" xfId="3828"/>
    <cellStyle name="Примечание 13 8" xfId="1137"/>
    <cellStyle name="Примечание 13 8 2" xfId="2810"/>
    <cellStyle name="Примечание 13 8 2 2" xfId="4885"/>
    <cellStyle name="Примечание 13 8 3" xfId="1974"/>
    <cellStyle name="Примечание 13 8 3 2" xfId="6858"/>
    <cellStyle name="Примечание 13 8 4" xfId="4048"/>
    <cellStyle name="Примечание 13 9" xfId="2209"/>
    <cellStyle name="Примечание 13 9 2" xfId="4284"/>
    <cellStyle name="Примечание 14" xfId="203"/>
    <cellStyle name="Примечание 14 10" xfId="1386"/>
    <cellStyle name="Примечание 14 10 2" xfId="6270"/>
    <cellStyle name="Примечание 14 11" xfId="3276"/>
    <cellStyle name="Примечание 14 2" xfId="515"/>
    <cellStyle name="Примечание 14 2 2" xfId="516"/>
    <cellStyle name="Примечание 14 2 3" xfId="517"/>
    <cellStyle name="Примечание 14 3" xfId="518"/>
    <cellStyle name="Примечание 14 3 2" xfId="519"/>
    <cellStyle name="Примечание 14 3 3" xfId="520"/>
    <cellStyle name="Примечание 14 4" xfId="521"/>
    <cellStyle name="Примечание 14 5" xfId="522"/>
    <cellStyle name="Примечание 14 6" xfId="930"/>
    <cellStyle name="Примечание 14 6 2" xfId="2603"/>
    <cellStyle name="Примечание 14 6 2 2" xfId="4678"/>
    <cellStyle name="Примечание 14 6 3" xfId="1767"/>
    <cellStyle name="Примечание 14 6 3 2" xfId="6651"/>
    <cellStyle name="Примечание 14 6 4" xfId="3841"/>
    <cellStyle name="Примечание 14 7" xfId="1150"/>
    <cellStyle name="Примечание 14 7 2" xfId="2823"/>
    <cellStyle name="Примечание 14 7 2 2" xfId="4898"/>
    <cellStyle name="Примечание 14 7 3" xfId="1987"/>
    <cellStyle name="Примечание 14 7 3 2" xfId="6871"/>
    <cellStyle name="Примечание 14 7 4" xfId="4061"/>
    <cellStyle name="Примечание 14 8" xfId="2222"/>
    <cellStyle name="Примечание 14 8 2" xfId="4297"/>
    <cellStyle name="Примечание 14 9" xfId="3069"/>
    <cellStyle name="Примечание 14 9 2" xfId="5144"/>
    <cellStyle name="Примечание 15" xfId="216"/>
    <cellStyle name="Примечание 15 2" xfId="523"/>
    <cellStyle name="Примечание 15 3" xfId="524"/>
    <cellStyle name="Примечание 15 4" xfId="943"/>
    <cellStyle name="Примечание 15 4 2" xfId="2616"/>
    <cellStyle name="Примечание 15 4 2 2" xfId="4691"/>
    <cellStyle name="Примечание 15 4 3" xfId="1780"/>
    <cellStyle name="Примечание 15 4 3 2" xfId="6664"/>
    <cellStyle name="Примечание 15 4 4" xfId="3854"/>
    <cellStyle name="Примечание 15 5" xfId="1163"/>
    <cellStyle name="Примечание 15 5 2" xfId="2836"/>
    <cellStyle name="Примечание 15 5 2 2" xfId="4911"/>
    <cellStyle name="Примечание 15 5 3" xfId="2000"/>
    <cellStyle name="Примечание 15 5 3 2" xfId="6884"/>
    <cellStyle name="Примечание 15 5 4" xfId="4074"/>
    <cellStyle name="Примечание 15 6" xfId="2235"/>
    <cellStyle name="Примечание 15 6 2" xfId="4310"/>
    <cellStyle name="Примечание 15 7" xfId="3082"/>
    <cellStyle name="Примечание 15 7 2" xfId="5157"/>
    <cellStyle name="Примечание 15 8" xfId="1399"/>
    <cellStyle name="Примечание 15 8 2" xfId="6283"/>
    <cellStyle name="Примечание 15 9" xfId="3289"/>
    <cellStyle name="Примечание 16" xfId="229"/>
    <cellStyle name="Примечание 16 2" xfId="525"/>
    <cellStyle name="Примечание 16 3" xfId="526"/>
    <cellStyle name="Примечание 16 4" xfId="956"/>
    <cellStyle name="Примечание 16 4 2" xfId="2629"/>
    <cellStyle name="Примечание 16 4 2 2" xfId="4704"/>
    <cellStyle name="Примечание 16 4 3" xfId="1793"/>
    <cellStyle name="Примечание 16 4 3 2" xfId="6677"/>
    <cellStyle name="Примечание 16 4 4" xfId="3867"/>
    <cellStyle name="Примечание 16 5" xfId="1212"/>
    <cellStyle name="Примечание 16 5 2" xfId="2885"/>
    <cellStyle name="Примечание 16 5 2 2" xfId="4960"/>
    <cellStyle name="Примечание 16 5 3" xfId="2049"/>
    <cellStyle name="Примечание 16 5 3 2" xfId="6933"/>
    <cellStyle name="Примечание 16 5 4" xfId="4123"/>
    <cellStyle name="Примечание 16 6" xfId="2248"/>
    <cellStyle name="Примечание 16 6 2" xfId="4323"/>
    <cellStyle name="Примечание 16 7" xfId="1412"/>
    <cellStyle name="Примечание 16 7 2" xfId="6296"/>
    <cellStyle name="Примечание 16 8" xfId="3302"/>
    <cellStyle name="Примечание 17" xfId="527"/>
    <cellStyle name="Примечание 17 2" xfId="528"/>
    <cellStyle name="Примечание 17 3" xfId="529"/>
    <cellStyle name="Примечание 17 4" xfId="969"/>
    <cellStyle name="Примечание 17 4 2" xfId="2642"/>
    <cellStyle name="Примечание 17 4 2 2" xfId="4717"/>
    <cellStyle name="Примечание 17 4 3" xfId="1806"/>
    <cellStyle name="Примечание 17 4 3 2" xfId="6690"/>
    <cellStyle name="Примечание 17 4 4" xfId="3880"/>
    <cellStyle name="Примечание 17 5" xfId="1213"/>
    <cellStyle name="Примечание 17 5 2" xfId="2886"/>
    <cellStyle name="Примечание 17 5 2 2" xfId="4961"/>
    <cellStyle name="Примечание 17 5 3" xfId="2050"/>
    <cellStyle name="Примечание 17 5 3 2" xfId="6934"/>
    <cellStyle name="Примечание 17 5 4" xfId="4124"/>
    <cellStyle name="Примечание 18" xfId="530"/>
    <cellStyle name="Примечание 18 2" xfId="531"/>
    <cellStyle name="Примечание 18 3" xfId="532"/>
    <cellStyle name="Примечание 18 4" xfId="1214"/>
    <cellStyle name="Примечание 18 4 2" xfId="2887"/>
    <cellStyle name="Примечание 18 4 2 2" xfId="4962"/>
    <cellStyle name="Примечание 18 4 3" xfId="2051"/>
    <cellStyle name="Примечание 18 4 3 2" xfId="6935"/>
    <cellStyle name="Примечание 18 4 4" xfId="4125"/>
    <cellStyle name="Примечание 19" xfId="533"/>
    <cellStyle name="Примечание 19 2" xfId="534"/>
    <cellStyle name="Примечание 19 3" xfId="535"/>
    <cellStyle name="Примечание 2" xfId="50"/>
    <cellStyle name="Примечание 2 2" xfId="536"/>
    <cellStyle name="Примечание 2 2 2" xfId="537"/>
    <cellStyle name="Примечание 2 2 3" xfId="538"/>
    <cellStyle name="Примечание 2 3" xfId="539"/>
    <cellStyle name="Примечание 2 3 2" xfId="540"/>
    <cellStyle name="Примечание 2 3 3" xfId="541"/>
    <cellStyle name="Примечание 2 4" xfId="542"/>
    <cellStyle name="Примечание 2 4 2" xfId="543"/>
    <cellStyle name="Примечание 2 4 3" xfId="544"/>
    <cellStyle name="Примечание 2 5" xfId="545"/>
    <cellStyle name="Примечание 2 5 2" xfId="546"/>
    <cellStyle name="Примечание 2 5 3" xfId="547"/>
    <cellStyle name="Примечание 2 6" xfId="548"/>
    <cellStyle name="Примечание 2 7" xfId="549"/>
    <cellStyle name="Примечание 20" xfId="550"/>
    <cellStyle name="Примечание 20 2" xfId="551"/>
    <cellStyle name="Примечание 20 3" xfId="552"/>
    <cellStyle name="Примечание 21" xfId="553"/>
    <cellStyle name="Примечание 21 2" xfId="554"/>
    <cellStyle name="Примечание 21 3" xfId="555"/>
    <cellStyle name="Примечание 22" xfId="556"/>
    <cellStyle name="Примечание 22 2" xfId="557"/>
    <cellStyle name="Примечание 22 3" xfId="558"/>
    <cellStyle name="Примечание 23" xfId="559"/>
    <cellStyle name="Примечание 23 2" xfId="560"/>
    <cellStyle name="Примечание 23 3" xfId="561"/>
    <cellStyle name="Примечание 24" xfId="562"/>
    <cellStyle name="Примечание 24 2" xfId="563"/>
    <cellStyle name="Примечание 24 3" xfId="564"/>
    <cellStyle name="Примечание 25" xfId="565"/>
    <cellStyle name="Примечание 25 2" xfId="566"/>
    <cellStyle name="Примечание 25 3" xfId="567"/>
    <cellStyle name="Примечание 26" xfId="568"/>
    <cellStyle name="Примечание 26 2" xfId="569"/>
    <cellStyle name="Примечание 26 3" xfId="570"/>
    <cellStyle name="Примечание 27" xfId="571"/>
    <cellStyle name="Примечание 27 2" xfId="572"/>
    <cellStyle name="Примечание 27 3" xfId="573"/>
    <cellStyle name="Примечание 28" xfId="574"/>
    <cellStyle name="Примечание 28 2" xfId="575"/>
    <cellStyle name="Примечание 28 3" xfId="576"/>
    <cellStyle name="Примечание 29" xfId="577"/>
    <cellStyle name="Примечание 29 2" xfId="578"/>
    <cellStyle name="Примечание 29 3" xfId="579"/>
    <cellStyle name="Примечание 3" xfId="54"/>
    <cellStyle name="Примечание 3 10" xfId="2079"/>
    <cellStyle name="Примечание 3 10 2" xfId="4154"/>
    <cellStyle name="Примечание 3 11" xfId="2926"/>
    <cellStyle name="Примечание 3 11 2" xfId="5001"/>
    <cellStyle name="Примечание 3 12" xfId="1243"/>
    <cellStyle name="Примечание 3 12 2" xfId="6127"/>
    <cellStyle name="Примечание 3 13" xfId="3133"/>
    <cellStyle name="Примечание 3 2" xfId="580"/>
    <cellStyle name="Примечание 3 2 2" xfId="581"/>
    <cellStyle name="Примечание 3 2 3" xfId="582"/>
    <cellStyle name="Примечание 3 3" xfId="583"/>
    <cellStyle name="Примечание 3 3 2" xfId="584"/>
    <cellStyle name="Примечание 3 3 3" xfId="585"/>
    <cellStyle name="Примечание 3 4" xfId="586"/>
    <cellStyle name="Примечание 3 4 2" xfId="587"/>
    <cellStyle name="Примечание 3 4 3" xfId="588"/>
    <cellStyle name="Примечание 3 5" xfId="589"/>
    <cellStyle name="Примечание 3 5 2" xfId="590"/>
    <cellStyle name="Примечание 3 5 3" xfId="591"/>
    <cellStyle name="Примечание 3 6" xfId="592"/>
    <cellStyle name="Примечание 3 7" xfId="593"/>
    <cellStyle name="Примечание 3 8" xfId="787"/>
    <cellStyle name="Примечание 3 8 2" xfId="2460"/>
    <cellStyle name="Примечание 3 8 2 2" xfId="4535"/>
    <cellStyle name="Примечание 3 8 3" xfId="1624"/>
    <cellStyle name="Примечание 3 8 3 2" xfId="6508"/>
    <cellStyle name="Примечание 3 8 4" xfId="3698"/>
    <cellStyle name="Примечание 3 9" xfId="1007"/>
    <cellStyle name="Примечание 3 9 2" xfId="2680"/>
    <cellStyle name="Примечание 3 9 2 2" xfId="4755"/>
    <cellStyle name="Примечание 3 9 3" xfId="1844"/>
    <cellStyle name="Примечание 3 9 3 2" xfId="6728"/>
    <cellStyle name="Примечание 3 9 4" xfId="3918"/>
    <cellStyle name="Примечание 30" xfId="594"/>
    <cellStyle name="Примечание 30 2" xfId="595"/>
    <cellStyle name="Примечание 30 3" xfId="596"/>
    <cellStyle name="Примечание 31" xfId="597"/>
    <cellStyle name="Примечание 31 2" xfId="598"/>
    <cellStyle name="Примечание 31 3" xfId="599"/>
    <cellStyle name="Примечание 32" xfId="600"/>
    <cellStyle name="Примечание 32 2" xfId="601"/>
    <cellStyle name="Примечание 32 3" xfId="602"/>
    <cellStyle name="Примечание 33" xfId="603"/>
    <cellStyle name="Примечание 33 2" xfId="604"/>
    <cellStyle name="Примечание 33 3" xfId="605"/>
    <cellStyle name="Примечание 34" xfId="606"/>
    <cellStyle name="Примечание 34 2" xfId="607"/>
    <cellStyle name="Примечание 34 3" xfId="608"/>
    <cellStyle name="Примечание 35" xfId="609"/>
    <cellStyle name="Примечание 35 2" xfId="610"/>
    <cellStyle name="Примечание 35 3" xfId="611"/>
    <cellStyle name="Примечание 36" xfId="612"/>
    <cellStyle name="Примечание 36 2" xfId="613"/>
    <cellStyle name="Примечание 36 2 2" xfId="614"/>
    <cellStyle name="Примечание 36 3" xfId="615"/>
    <cellStyle name="Примечание 37" xfId="616"/>
    <cellStyle name="Примечание 37 2" xfId="617"/>
    <cellStyle name="Примечание 38" xfId="618"/>
    <cellStyle name="Примечание 38 2" xfId="619"/>
    <cellStyle name="Примечание 39" xfId="620"/>
    <cellStyle name="Примечание 4" xfId="68"/>
    <cellStyle name="Примечание 4 10" xfId="2092"/>
    <cellStyle name="Примечание 4 10 2" xfId="4167"/>
    <cellStyle name="Примечание 4 11" xfId="2939"/>
    <cellStyle name="Примечание 4 11 2" xfId="5014"/>
    <cellStyle name="Примечание 4 12" xfId="1256"/>
    <cellStyle name="Примечание 4 12 2" xfId="6140"/>
    <cellStyle name="Примечание 4 13" xfId="3146"/>
    <cellStyle name="Примечание 4 2" xfId="621"/>
    <cellStyle name="Примечание 4 2 2" xfId="622"/>
    <cellStyle name="Примечание 4 2 3" xfId="623"/>
    <cellStyle name="Примечание 4 3" xfId="624"/>
    <cellStyle name="Примечание 4 3 2" xfId="625"/>
    <cellStyle name="Примечание 4 3 3" xfId="626"/>
    <cellStyle name="Примечание 4 4" xfId="627"/>
    <cellStyle name="Примечание 4 4 2" xfId="628"/>
    <cellStyle name="Примечание 4 4 3" xfId="629"/>
    <cellStyle name="Примечание 4 5" xfId="630"/>
    <cellStyle name="Примечание 4 5 2" xfId="631"/>
    <cellStyle name="Примечание 4 5 3" xfId="632"/>
    <cellStyle name="Примечание 4 6" xfId="633"/>
    <cellStyle name="Примечание 4 7" xfId="634"/>
    <cellStyle name="Примечание 4 8" xfId="800"/>
    <cellStyle name="Примечание 4 8 2" xfId="2473"/>
    <cellStyle name="Примечание 4 8 2 2" xfId="4548"/>
    <cellStyle name="Примечание 4 8 3" xfId="1637"/>
    <cellStyle name="Примечание 4 8 3 2" xfId="6521"/>
    <cellStyle name="Примечание 4 8 4" xfId="3711"/>
    <cellStyle name="Примечание 4 9" xfId="1020"/>
    <cellStyle name="Примечание 4 9 2" xfId="2693"/>
    <cellStyle name="Примечание 4 9 2 2" xfId="4768"/>
    <cellStyle name="Примечание 4 9 3" xfId="1857"/>
    <cellStyle name="Примечание 4 9 3 2" xfId="6741"/>
    <cellStyle name="Примечание 4 9 4" xfId="3931"/>
    <cellStyle name="Примечание 40" xfId="635"/>
    <cellStyle name="Примечание 41" xfId="636"/>
    <cellStyle name="Примечание 41 2" xfId="2381"/>
    <cellStyle name="Примечание 41 2 2" xfId="4456"/>
    <cellStyle name="Примечание 41 3" xfId="1545"/>
    <cellStyle name="Примечание 41 3 2" xfId="6429"/>
    <cellStyle name="Примечание 41 4" xfId="3580"/>
    <cellStyle name="Примечание 42" xfId="637"/>
    <cellStyle name="Примечание 42 2" xfId="2382"/>
    <cellStyle name="Примечание 42 2 2" xfId="4457"/>
    <cellStyle name="Примечание 42 3" xfId="1546"/>
    <cellStyle name="Примечание 42 3 2" xfId="6430"/>
    <cellStyle name="Примечание 42 4" xfId="3581"/>
    <cellStyle name="Примечание 43" xfId="710"/>
    <cellStyle name="Примечание 43 2" xfId="2383"/>
    <cellStyle name="Примечание 43 2 2" xfId="4458"/>
    <cellStyle name="Примечание 43 3" xfId="1547"/>
    <cellStyle name="Примечание 43 3 2" xfId="6431"/>
    <cellStyle name="Примечание 43 4" xfId="3621"/>
    <cellStyle name="Примечание 44" xfId="723"/>
    <cellStyle name="Примечание 44 2" xfId="2396"/>
    <cellStyle name="Примечание 44 2 2" xfId="4471"/>
    <cellStyle name="Примечание 44 3" xfId="1560"/>
    <cellStyle name="Примечание 44 3 2" xfId="6444"/>
    <cellStyle name="Примечание 44 4" xfId="3634"/>
    <cellStyle name="Примечание 45" xfId="736"/>
    <cellStyle name="Примечание 45 2" xfId="2409"/>
    <cellStyle name="Примечание 45 2 2" xfId="4484"/>
    <cellStyle name="Примечание 45 3" xfId="1573"/>
    <cellStyle name="Примечание 45 3 2" xfId="6457"/>
    <cellStyle name="Примечание 45 4" xfId="3647"/>
    <cellStyle name="Примечание 46" xfId="749"/>
    <cellStyle name="Примечание 46 2" xfId="2422"/>
    <cellStyle name="Примечание 46 2 2" xfId="4497"/>
    <cellStyle name="Примечание 46 3" xfId="1586"/>
    <cellStyle name="Примечание 46 3 2" xfId="6470"/>
    <cellStyle name="Примечание 46 4" xfId="3660"/>
    <cellStyle name="Примечание 47" xfId="767"/>
    <cellStyle name="Примечание 47 2" xfId="2440"/>
    <cellStyle name="Примечание 47 2 2" xfId="4515"/>
    <cellStyle name="Примечание 47 3" xfId="1604"/>
    <cellStyle name="Примечание 47 3 2" xfId="6488"/>
    <cellStyle name="Примечание 47 4" xfId="3678"/>
    <cellStyle name="Примечание 48" xfId="994"/>
    <cellStyle name="Примечание 48 2" xfId="2667"/>
    <cellStyle name="Примечание 48 2 2" xfId="4742"/>
    <cellStyle name="Примечание 48 3" xfId="1831"/>
    <cellStyle name="Примечание 48 3 2" xfId="6715"/>
    <cellStyle name="Примечание 48 4" xfId="3905"/>
    <cellStyle name="Примечание 49" xfId="1216"/>
    <cellStyle name="Примечание 49 2" xfId="2888"/>
    <cellStyle name="Примечание 49 2 2" xfId="4963"/>
    <cellStyle name="Примечание 49 3" xfId="2052"/>
    <cellStyle name="Примечание 49 3 2" xfId="6936"/>
    <cellStyle name="Примечание 49 4" xfId="4127"/>
    <cellStyle name="Примечание 5" xfId="82"/>
    <cellStyle name="Примечание 5 10" xfId="2105"/>
    <cellStyle name="Примечание 5 10 2" xfId="4180"/>
    <cellStyle name="Примечание 5 11" xfId="2952"/>
    <cellStyle name="Примечание 5 11 2" xfId="5027"/>
    <cellStyle name="Примечание 5 12" xfId="1269"/>
    <cellStyle name="Примечание 5 12 2" xfId="6153"/>
    <cellStyle name="Примечание 5 13" xfId="3159"/>
    <cellStyle name="Примечание 5 2" xfId="638"/>
    <cellStyle name="Примечание 5 2 2" xfId="639"/>
    <cellStyle name="Примечание 5 2 3" xfId="640"/>
    <cellStyle name="Примечание 5 3" xfId="641"/>
    <cellStyle name="Примечание 5 3 2" xfId="642"/>
    <cellStyle name="Примечание 5 3 3" xfId="643"/>
    <cellStyle name="Примечание 5 4" xfId="644"/>
    <cellStyle name="Примечание 5 4 2" xfId="645"/>
    <cellStyle name="Примечание 5 4 3" xfId="646"/>
    <cellStyle name="Примечание 5 5" xfId="647"/>
    <cellStyle name="Примечание 5 5 2" xfId="648"/>
    <cellStyle name="Примечание 5 5 3" xfId="649"/>
    <cellStyle name="Примечание 5 6" xfId="650"/>
    <cellStyle name="Примечание 5 7" xfId="651"/>
    <cellStyle name="Примечание 5 8" xfId="813"/>
    <cellStyle name="Примечание 5 8 2" xfId="2486"/>
    <cellStyle name="Примечание 5 8 2 2" xfId="4561"/>
    <cellStyle name="Примечание 5 8 3" xfId="1650"/>
    <cellStyle name="Примечание 5 8 3 2" xfId="6534"/>
    <cellStyle name="Примечание 5 8 4" xfId="3724"/>
    <cellStyle name="Примечание 5 9" xfId="1033"/>
    <cellStyle name="Примечание 5 9 2" xfId="2706"/>
    <cellStyle name="Примечание 5 9 2 2" xfId="4781"/>
    <cellStyle name="Примечание 5 9 3" xfId="1870"/>
    <cellStyle name="Примечание 5 9 3 2" xfId="6754"/>
    <cellStyle name="Примечание 5 9 4" xfId="3944"/>
    <cellStyle name="Примечание 50" xfId="2066"/>
    <cellStyle name="Примечание 50 2" xfId="4141"/>
    <cellStyle name="Примечание 51" xfId="2913"/>
    <cellStyle name="Примечание 51 2" xfId="4988"/>
    <cellStyle name="Примечание 52" xfId="3095"/>
    <cellStyle name="Примечание 52 2" xfId="5170"/>
    <cellStyle name="Примечание 53" xfId="1230"/>
    <cellStyle name="Примечание 53 2" xfId="6114"/>
    <cellStyle name="Примечание 54" xfId="3111"/>
    <cellStyle name="Примечание 55" xfId="7604"/>
    <cellStyle name="Примечание 56" xfId="7605"/>
    <cellStyle name="Примечание 57" xfId="7606"/>
    <cellStyle name="Примечание 58" xfId="7607"/>
    <cellStyle name="Примечание 59" xfId="7608"/>
    <cellStyle name="Примечание 6" xfId="96"/>
    <cellStyle name="Примечание 6 10" xfId="2118"/>
    <cellStyle name="Примечание 6 10 2" xfId="4193"/>
    <cellStyle name="Примечание 6 11" xfId="2965"/>
    <cellStyle name="Примечание 6 11 2" xfId="5040"/>
    <cellStyle name="Примечание 6 12" xfId="1282"/>
    <cellStyle name="Примечание 6 12 2" xfId="6166"/>
    <cellStyle name="Примечание 6 13" xfId="3172"/>
    <cellStyle name="Примечание 6 2" xfId="652"/>
    <cellStyle name="Примечание 6 2 2" xfId="653"/>
    <cellStyle name="Примечание 6 2 3" xfId="654"/>
    <cellStyle name="Примечание 6 3" xfId="655"/>
    <cellStyle name="Примечание 6 3 2" xfId="656"/>
    <cellStyle name="Примечание 6 3 3" xfId="657"/>
    <cellStyle name="Примечание 6 4" xfId="658"/>
    <cellStyle name="Примечание 6 4 2" xfId="659"/>
    <cellStyle name="Примечание 6 4 3" xfId="660"/>
    <cellStyle name="Примечание 6 5" xfId="661"/>
    <cellStyle name="Примечание 6 5 2" xfId="662"/>
    <cellStyle name="Примечание 6 5 3" xfId="663"/>
    <cellStyle name="Примечание 6 6" xfId="664"/>
    <cellStyle name="Примечание 6 7" xfId="665"/>
    <cellStyle name="Примечание 6 8" xfId="826"/>
    <cellStyle name="Примечание 6 8 2" xfId="2499"/>
    <cellStyle name="Примечание 6 8 2 2" xfId="4574"/>
    <cellStyle name="Примечание 6 8 3" xfId="1663"/>
    <cellStyle name="Примечание 6 8 3 2" xfId="6547"/>
    <cellStyle name="Примечание 6 8 4" xfId="3737"/>
    <cellStyle name="Примечание 6 9" xfId="1046"/>
    <cellStyle name="Примечание 6 9 2" xfId="2719"/>
    <cellStyle name="Примечание 6 9 2 2" xfId="4794"/>
    <cellStyle name="Примечание 6 9 3" xfId="1883"/>
    <cellStyle name="Примечание 6 9 3 2" xfId="6767"/>
    <cellStyle name="Примечание 6 9 4" xfId="3957"/>
    <cellStyle name="Примечание 60" xfId="7609"/>
    <cellStyle name="Примечание 61" xfId="7718"/>
    <cellStyle name="Примечание 62" xfId="7779"/>
    <cellStyle name="Примечание 63" xfId="7828"/>
    <cellStyle name="Примечание 64" xfId="7877"/>
    <cellStyle name="Примечание 65" xfId="7926"/>
    <cellStyle name="Примечание 66" xfId="7975"/>
    <cellStyle name="Примечание 67" xfId="8012"/>
    <cellStyle name="Примечание 68" xfId="8061"/>
    <cellStyle name="Примечание 69" xfId="8098"/>
    <cellStyle name="Примечание 7" xfId="110"/>
    <cellStyle name="Примечание 7 10" xfId="2131"/>
    <cellStyle name="Примечание 7 10 2" xfId="4206"/>
    <cellStyle name="Примечание 7 11" xfId="2978"/>
    <cellStyle name="Примечание 7 11 2" xfId="5053"/>
    <cellStyle name="Примечание 7 12" xfId="1295"/>
    <cellStyle name="Примечание 7 12 2" xfId="6179"/>
    <cellStyle name="Примечание 7 13" xfId="3185"/>
    <cellStyle name="Примечание 7 2" xfId="666"/>
    <cellStyle name="Примечание 7 2 2" xfId="667"/>
    <cellStyle name="Примечание 7 2 3" xfId="668"/>
    <cellStyle name="Примечание 7 3" xfId="669"/>
    <cellStyle name="Примечание 7 3 2" xfId="670"/>
    <cellStyle name="Примечание 7 3 3" xfId="671"/>
    <cellStyle name="Примечание 7 4" xfId="672"/>
    <cellStyle name="Примечание 7 4 2" xfId="673"/>
    <cellStyle name="Примечание 7 4 3" xfId="674"/>
    <cellStyle name="Примечание 7 5" xfId="675"/>
    <cellStyle name="Примечание 7 5 2" xfId="676"/>
    <cellStyle name="Примечание 7 5 3" xfId="677"/>
    <cellStyle name="Примечание 7 6" xfId="678"/>
    <cellStyle name="Примечание 7 7" xfId="679"/>
    <cellStyle name="Примечание 7 8" xfId="839"/>
    <cellStyle name="Примечание 7 8 2" xfId="2512"/>
    <cellStyle name="Примечание 7 8 2 2" xfId="4587"/>
    <cellStyle name="Примечание 7 8 3" xfId="1676"/>
    <cellStyle name="Примечание 7 8 3 2" xfId="6560"/>
    <cellStyle name="Примечание 7 8 4" xfId="3750"/>
    <cellStyle name="Примечание 7 9" xfId="1059"/>
    <cellStyle name="Примечание 7 9 2" xfId="2732"/>
    <cellStyle name="Примечание 7 9 2 2" xfId="4807"/>
    <cellStyle name="Примечание 7 9 3" xfId="1896"/>
    <cellStyle name="Примечание 7 9 3 2" xfId="6780"/>
    <cellStyle name="Примечание 7 9 4" xfId="3970"/>
    <cellStyle name="Примечание 70" xfId="8147"/>
    <cellStyle name="Примечание 71" xfId="8220"/>
    <cellStyle name="Примечание 72" xfId="8257"/>
    <cellStyle name="Примечание 73" xfId="8330"/>
    <cellStyle name="Примечание 74" xfId="8367"/>
    <cellStyle name="Примечание 75" xfId="8404"/>
    <cellStyle name="Примечание 76" xfId="8441"/>
    <cellStyle name="Примечание 77" xfId="8526"/>
    <cellStyle name="Примечание 78" xfId="8563"/>
    <cellStyle name="Примечание 79" xfId="8600"/>
    <cellStyle name="Примечание 8" xfId="124"/>
    <cellStyle name="Примечание 8 10" xfId="2144"/>
    <cellStyle name="Примечание 8 10 2" xfId="4219"/>
    <cellStyle name="Примечание 8 11" xfId="2991"/>
    <cellStyle name="Примечание 8 11 2" xfId="5066"/>
    <cellStyle name="Примечание 8 12" xfId="1308"/>
    <cellStyle name="Примечание 8 12 2" xfId="6192"/>
    <cellStyle name="Примечание 8 13" xfId="3198"/>
    <cellStyle name="Примечание 8 2" xfId="680"/>
    <cellStyle name="Примечание 8 2 2" xfId="681"/>
    <cellStyle name="Примечание 8 2 3" xfId="682"/>
    <cellStyle name="Примечание 8 3" xfId="683"/>
    <cellStyle name="Примечание 8 3 2" xfId="684"/>
    <cellStyle name="Примечание 8 3 3" xfId="685"/>
    <cellStyle name="Примечание 8 4" xfId="686"/>
    <cellStyle name="Примечание 8 4 2" xfId="687"/>
    <cellStyle name="Примечание 8 4 3" xfId="688"/>
    <cellStyle name="Примечание 8 5" xfId="689"/>
    <cellStyle name="Примечание 8 5 2" xfId="690"/>
    <cellStyle name="Примечание 8 5 3" xfId="691"/>
    <cellStyle name="Примечание 8 6" xfId="692"/>
    <cellStyle name="Примечание 8 7" xfId="693"/>
    <cellStyle name="Примечание 8 8" xfId="852"/>
    <cellStyle name="Примечание 8 8 2" xfId="2525"/>
    <cellStyle name="Примечание 8 8 2 2" xfId="4600"/>
    <cellStyle name="Примечание 8 8 3" xfId="1689"/>
    <cellStyle name="Примечание 8 8 3 2" xfId="6573"/>
    <cellStyle name="Примечание 8 8 4" xfId="3763"/>
    <cellStyle name="Примечание 8 9" xfId="1072"/>
    <cellStyle name="Примечание 8 9 2" xfId="2745"/>
    <cellStyle name="Примечание 8 9 2 2" xfId="4820"/>
    <cellStyle name="Примечание 8 9 3" xfId="1909"/>
    <cellStyle name="Примечание 8 9 3 2" xfId="6793"/>
    <cellStyle name="Примечание 8 9 4" xfId="3983"/>
    <cellStyle name="Примечание 80" xfId="8637"/>
    <cellStyle name="Примечание 81" xfId="8674"/>
    <cellStyle name="Примечание 82" xfId="8819"/>
    <cellStyle name="Примечание 83" xfId="8856"/>
    <cellStyle name="Примечание 84" xfId="8930"/>
    <cellStyle name="Примечание 85" xfId="9039"/>
    <cellStyle name="Примечание 86" xfId="9112"/>
    <cellStyle name="Примечание 87" xfId="9161"/>
    <cellStyle name="Примечание 9" xfId="138"/>
    <cellStyle name="Примечание 9 10" xfId="2157"/>
    <cellStyle name="Примечание 9 10 2" xfId="4232"/>
    <cellStyle name="Примечание 9 11" xfId="3004"/>
    <cellStyle name="Примечание 9 11 2" xfId="5079"/>
    <cellStyle name="Примечание 9 12" xfId="1321"/>
    <cellStyle name="Примечание 9 12 2" xfId="6205"/>
    <cellStyle name="Примечание 9 13" xfId="3211"/>
    <cellStyle name="Примечание 9 2" xfId="694"/>
    <cellStyle name="Примечание 9 2 2" xfId="695"/>
    <cellStyle name="Примечание 9 2 3" xfId="696"/>
    <cellStyle name="Примечание 9 3" xfId="697"/>
    <cellStyle name="Примечание 9 3 2" xfId="698"/>
    <cellStyle name="Примечание 9 3 3" xfId="699"/>
    <cellStyle name="Примечание 9 4" xfId="700"/>
    <cellStyle name="Примечание 9 4 2" xfId="701"/>
    <cellStyle name="Примечание 9 4 3" xfId="702"/>
    <cellStyle name="Примечание 9 5" xfId="703"/>
    <cellStyle name="Примечание 9 5 2" xfId="704"/>
    <cellStyle name="Примечание 9 5 3" xfId="705"/>
    <cellStyle name="Примечание 9 6" xfId="706"/>
    <cellStyle name="Примечание 9 7" xfId="707"/>
    <cellStyle name="Примечание 9 8" xfId="865"/>
    <cellStyle name="Примечание 9 8 2" xfId="2538"/>
    <cellStyle name="Примечание 9 8 2 2" xfId="4613"/>
    <cellStyle name="Примечание 9 8 3" xfId="1702"/>
    <cellStyle name="Примечание 9 8 3 2" xfId="6586"/>
    <cellStyle name="Примечание 9 8 4" xfId="3776"/>
    <cellStyle name="Примечание 9 9" xfId="1085"/>
    <cellStyle name="Примечание 9 9 2" xfId="2758"/>
    <cellStyle name="Примечание 9 9 2 2" xfId="4833"/>
    <cellStyle name="Примечание 9 9 3" xfId="1922"/>
    <cellStyle name="Примечание 9 9 3 2" xfId="6806"/>
    <cellStyle name="Примечание 9 9 4" xfId="3996"/>
    <cellStyle name="Связанная ячейка" xfId="12" builtinId="24" customBuiltin="1"/>
    <cellStyle name="Стиль 1" xfId="51"/>
    <cellStyle name="Текст предупреждения" xfId="14" builtinId="11" customBuiltin="1"/>
    <cellStyle name="Тысячи [0]_Example " xfId="708"/>
    <cellStyle name="Тысячи_Example " xfId="709"/>
    <cellStyle name="Финансовый 2" xfId="43"/>
    <cellStyle name="Финансовый 3" xfId="45"/>
    <cellStyle name="Финансовый 4" xfId="46"/>
    <cellStyle name="Финансовый 8" xfId="52"/>
    <cellStyle name="Хороший" xfId="6" builtinId="26" customBuiltin="1"/>
  </cellStyles>
  <dxfs count="0"/>
  <tableStyles count="0" defaultTableStyle="TableStyleMedium9" defaultPivotStyle="PivotStyleLight16"/>
  <colors>
    <mruColors>
      <color rgb="FF00FF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G41"/>
  <sheetViews>
    <sheetView tabSelected="1" view="pageBreakPreview" zoomScale="85" zoomScaleSheetLayoutView="85" workbookViewId="0">
      <selection activeCell="C11" sqref="C11"/>
    </sheetView>
  </sheetViews>
  <sheetFormatPr defaultColWidth="10.33203125" defaultRowHeight="12.75"/>
  <cols>
    <col min="1" max="1" width="8.6640625" style="101" customWidth="1"/>
    <col min="2" max="2" width="101.1640625" style="84" customWidth="1"/>
    <col min="3" max="3" width="23" style="84" customWidth="1"/>
    <col min="4" max="4" width="18.83203125" style="84" customWidth="1"/>
    <col min="5" max="5" width="15.5" style="84" customWidth="1"/>
    <col min="6" max="6" width="17.6640625" style="84" customWidth="1"/>
    <col min="7" max="7" width="19" style="84" customWidth="1"/>
    <col min="8" max="256" width="10.33203125" style="84"/>
    <col min="257" max="257" width="8.6640625" style="84" customWidth="1"/>
    <col min="258" max="258" width="101.1640625" style="84" customWidth="1"/>
    <col min="259" max="259" width="23" style="84" customWidth="1"/>
    <col min="260" max="260" width="18.83203125" style="84" customWidth="1"/>
    <col min="261" max="261" width="15.5" style="84" customWidth="1"/>
    <col min="262" max="262" width="17.6640625" style="84" customWidth="1"/>
    <col min="263" max="263" width="19" style="84" customWidth="1"/>
    <col min="264" max="512" width="10.33203125" style="84"/>
    <col min="513" max="513" width="8.6640625" style="84" customWidth="1"/>
    <col min="514" max="514" width="101.1640625" style="84" customWidth="1"/>
    <col min="515" max="515" width="23" style="84" customWidth="1"/>
    <col min="516" max="516" width="18.83203125" style="84" customWidth="1"/>
    <col min="517" max="517" width="15.5" style="84" customWidth="1"/>
    <col min="518" max="518" width="17.6640625" style="84" customWidth="1"/>
    <col min="519" max="519" width="19" style="84" customWidth="1"/>
    <col min="520" max="768" width="10.33203125" style="84"/>
    <col min="769" max="769" width="8.6640625" style="84" customWidth="1"/>
    <col min="770" max="770" width="101.1640625" style="84" customWidth="1"/>
    <col min="771" max="771" width="23" style="84" customWidth="1"/>
    <col min="772" max="772" width="18.83203125" style="84" customWidth="1"/>
    <col min="773" max="773" width="15.5" style="84" customWidth="1"/>
    <col min="774" max="774" width="17.6640625" style="84" customWidth="1"/>
    <col min="775" max="775" width="19" style="84" customWidth="1"/>
    <col min="776" max="1024" width="10.33203125" style="84"/>
    <col min="1025" max="1025" width="8.6640625" style="84" customWidth="1"/>
    <col min="1026" max="1026" width="101.1640625" style="84" customWidth="1"/>
    <col min="1027" max="1027" width="23" style="84" customWidth="1"/>
    <col min="1028" max="1028" width="18.83203125" style="84" customWidth="1"/>
    <col min="1029" max="1029" width="15.5" style="84" customWidth="1"/>
    <col min="1030" max="1030" width="17.6640625" style="84" customWidth="1"/>
    <col min="1031" max="1031" width="19" style="84" customWidth="1"/>
    <col min="1032" max="1280" width="10.33203125" style="84"/>
    <col min="1281" max="1281" width="8.6640625" style="84" customWidth="1"/>
    <col min="1282" max="1282" width="101.1640625" style="84" customWidth="1"/>
    <col min="1283" max="1283" width="23" style="84" customWidth="1"/>
    <col min="1284" max="1284" width="18.83203125" style="84" customWidth="1"/>
    <col min="1285" max="1285" width="15.5" style="84" customWidth="1"/>
    <col min="1286" max="1286" width="17.6640625" style="84" customWidth="1"/>
    <col min="1287" max="1287" width="19" style="84" customWidth="1"/>
    <col min="1288" max="1536" width="10.33203125" style="84"/>
    <col min="1537" max="1537" width="8.6640625" style="84" customWidth="1"/>
    <col min="1538" max="1538" width="101.1640625" style="84" customWidth="1"/>
    <col min="1539" max="1539" width="23" style="84" customWidth="1"/>
    <col min="1540" max="1540" width="18.83203125" style="84" customWidth="1"/>
    <col min="1541" max="1541" width="15.5" style="84" customWidth="1"/>
    <col min="1542" max="1542" width="17.6640625" style="84" customWidth="1"/>
    <col min="1543" max="1543" width="19" style="84" customWidth="1"/>
    <col min="1544" max="1792" width="10.33203125" style="84"/>
    <col min="1793" max="1793" width="8.6640625" style="84" customWidth="1"/>
    <col min="1794" max="1794" width="101.1640625" style="84" customWidth="1"/>
    <col min="1795" max="1795" width="23" style="84" customWidth="1"/>
    <col min="1796" max="1796" width="18.83203125" style="84" customWidth="1"/>
    <col min="1797" max="1797" width="15.5" style="84" customWidth="1"/>
    <col min="1798" max="1798" width="17.6640625" style="84" customWidth="1"/>
    <col min="1799" max="1799" width="19" style="84" customWidth="1"/>
    <col min="1800" max="2048" width="10.33203125" style="84"/>
    <col min="2049" max="2049" width="8.6640625" style="84" customWidth="1"/>
    <col min="2050" max="2050" width="101.1640625" style="84" customWidth="1"/>
    <col min="2051" max="2051" width="23" style="84" customWidth="1"/>
    <col min="2052" max="2052" width="18.83203125" style="84" customWidth="1"/>
    <col min="2053" max="2053" width="15.5" style="84" customWidth="1"/>
    <col min="2054" max="2054" width="17.6640625" style="84" customWidth="1"/>
    <col min="2055" max="2055" width="19" style="84" customWidth="1"/>
    <col min="2056" max="2304" width="10.33203125" style="84"/>
    <col min="2305" max="2305" width="8.6640625" style="84" customWidth="1"/>
    <col min="2306" max="2306" width="101.1640625" style="84" customWidth="1"/>
    <col min="2307" max="2307" width="23" style="84" customWidth="1"/>
    <col min="2308" max="2308" width="18.83203125" style="84" customWidth="1"/>
    <col min="2309" max="2309" width="15.5" style="84" customWidth="1"/>
    <col min="2310" max="2310" width="17.6640625" style="84" customWidth="1"/>
    <col min="2311" max="2311" width="19" style="84" customWidth="1"/>
    <col min="2312" max="2560" width="10.33203125" style="84"/>
    <col min="2561" max="2561" width="8.6640625" style="84" customWidth="1"/>
    <col min="2562" max="2562" width="101.1640625" style="84" customWidth="1"/>
    <col min="2563" max="2563" width="23" style="84" customWidth="1"/>
    <col min="2564" max="2564" width="18.83203125" style="84" customWidth="1"/>
    <col min="2565" max="2565" width="15.5" style="84" customWidth="1"/>
    <col min="2566" max="2566" width="17.6640625" style="84" customWidth="1"/>
    <col min="2567" max="2567" width="19" style="84" customWidth="1"/>
    <col min="2568" max="2816" width="10.33203125" style="84"/>
    <col min="2817" max="2817" width="8.6640625" style="84" customWidth="1"/>
    <col min="2818" max="2818" width="101.1640625" style="84" customWidth="1"/>
    <col min="2819" max="2819" width="23" style="84" customWidth="1"/>
    <col min="2820" max="2820" width="18.83203125" style="84" customWidth="1"/>
    <col min="2821" max="2821" width="15.5" style="84" customWidth="1"/>
    <col min="2822" max="2822" width="17.6640625" style="84" customWidth="1"/>
    <col min="2823" max="2823" width="19" style="84" customWidth="1"/>
    <col min="2824" max="3072" width="10.33203125" style="84"/>
    <col min="3073" max="3073" width="8.6640625" style="84" customWidth="1"/>
    <col min="3074" max="3074" width="101.1640625" style="84" customWidth="1"/>
    <col min="3075" max="3075" width="23" style="84" customWidth="1"/>
    <col min="3076" max="3076" width="18.83203125" style="84" customWidth="1"/>
    <col min="3077" max="3077" width="15.5" style="84" customWidth="1"/>
    <col min="3078" max="3078" width="17.6640625" style="84" customWidth="1"/>
    <col min="3079" max="3079" width="19" style="84" customWidth="1"/>
    <col min="3080" max="3328" width="10.33203125" style="84"/>
    <col min="3329" max="3329" width="8.6640625" style="84" customWidth="1"/>
    <col min="3330" max="3330" width="101.1640625" style="84" customWidth="1"/>
    <col min="3331" max="3331" width="23" style="84" customWidth="1"/>
    <col min="3332" max="3332" width="18.83203125" style="84" customWidth="1"/>
    <col min="3333" max="3333" width="15.5" style="84" customWidth="1"/>
    <col min="3334" max="3334" width="17.6640625" style="84" customWidth="1"/>
    <col min="3335" max="3335" width="19" style="84" customWidth="1"/>
    <col min="3336" max="3584" width="10.33203125" style="84"/>
    <col min="3585" max="3585" width="8.6640625" style="84" customWidth="1"/>
    <col min="3586" max="3586" width="101.1640625" style="84" customWidth="1"/>
    <col min="3587" max="3587" width="23" style="84" customWidth="1"/>
    <col min="3588" max="3588" width="18.83203125" style="84" customWidth="1"/>
    <col min="3589" max="3589" width="15.5" style="84" customWidth="1"/>
    <col min="3590" max="3590" width="17.6640625" style="84" customWidth="1"/>
    <col min="3591" max="3591" width="19" style="84" customWidth="1"/>
    <col min="3592" max="3840" width="10.33203125" style="84"/>
    <col min="3841" max="3841" width="8.6640625" style="84" customWidth="1"/>
    <col min="3842" max="3842" width="101.1640625" style="84" customWidth="1"/>
    <col min="3843" max="3843" width="23" style="84" customWidth="1"/>
    <col min="3844" max="3844" width="18.83203125" style="84" customWidth="1"/>
    <col min="3845" max="3845" width="15.5" style="84" customWidth="1"/>
    <col min="3846" max="3846" width="17.6640625" style="84" customWidth="1"/>
    <col min="3847" max="3847" width="19" style="84" customWidth="1"/>
    <col min="3848" max="4096" width="10.33203125" style="84"/>
    <col min="4097" max="4097" width="8.6640625" style="84" customWidth="1"/>
    <col min="4098" max="4098" width="101.1640625" style="84" customWidth="1"/>
    <col min="4099" max="4099" width="23" style="84" customWidth="1"/>
    <col min="4100" max="4100" width="18.83203125" style="84" customWidth="1"/>
    <col min="4101" max="4101" width="15.5" style="84" customWidth="1"/>
    <col min="4102" max="4102" width="17.6640625" style="84" customWidth="1"/>
    <col min="4103" max="4103" width="19" style="84" customWidth="1"/>
    <col min="4104" max="4352" width="10.33203125" style="84"/>
    <col min="4353" max="4353" width="8.6640625" style="84" customWidth="1"/>
    <col min="4354" max="4354" width="101.1640625" style="84" customWidth="1"/>
    <col min="4355" max="4355" width="23" style="84" customWidth="1"/>
    <col min="4356" max="4356" width="18.83203125" style="84" customWidth="1"/>
    <col min="4357" max="4357" width="15.5" style="84" customWidth="1"/>
    <col min="4358" max="4358" width="17.6640625" style="84" customWidth="1"/>
    <col min="4359" max="4359" width="19" style="84" customWidth="1"/>
    <col min="4360" max="4608" width="10.33203125" style="84"/>
    <col min="4609" max="4609" width="8.6640625" style="84" customWidth="1"/>
    <col min="4610" max="4610" width="101.1640625" style="84" customWidth="1"/>
    <col min="4611" max="4611" width="23" style="84" customWidth="1"/>
    <col min="4612" max="4612" width="18.83203125" style="84" customWidth="1"/>
    <col min="4613" max="4613" width="15.5" style="84" customWidth="1"/>
    <col min="4614" max="4614" width="17.6640625" style="84" customWidth="1"/>
    <col min="4615" max="4615" width="19" style="84" customWidth="1"/>
    <col min="4616" max="4864" width="10.33203125" style="84"/>
    <col min="4865" max="4865" width="8.6640625" style="84" customWidth="1"/>
    <col min="4866" max="4866" width="101.1640625" style="84" customWidth="1"/>
    <col min="4867" max="4867" width="23" style="84" customWidth="1"/>
    <col min="4868" max="4868" width="18.83203125" style="84" customWidth="1"/>
    <col min="4869" max="4869" width="15.5" style="84" customWidth="1"/>
    <col min="4870" max="4870" width="17.6640625" style="84" customWidth="1"/>
    <col min="4871" max="4871" width="19" style="84" customWidth="1"/>
    <col min="4872" max="5120" width="10.33203125" style="84"/>
    <col min="5121" max="5121" width="8.6640625" style="84" customWidth="1"/>
    <col min="5122" max="5122" width="101.1640625" style="84" customWidth="1"/>
    <col min="5123" max="5123" width="23" style="84" customWidth="1"/>
    <col min="5124" max="5124" width="18.83203125" style="84" customWidth="1"/>
    <col min="5125" max="5125" width="15.5" style="84" customWidth="1"/>
    <col min="5126" max="5126" width="17.6640625" style="84" customWidth="1"/>
    <col min="5127" max="5127" width="19" style="84" customWidth="1"/>
    <col min="5128" max="5376" width="10.33203125" style="84"/>
    <col min="5377" max="5377" width="8.6640625" style="84" customWidth="1"/>
    <col min="5378" max="5378" width="101.1640625" style="84" customWidth="1"/>
    <col min="5379" max="5379" width="23" style="84" customWidth="1"/>
    <col min="5380" max="5380" width="18.83203125" style="84" customWidth="1"/>
    <col min="5381" max="5381" width="15.5" style="84" customWidth="1"/>
    <col min="5382" max="5382" width="17.6640625" style="84" customWidth="1"/>
    <col min="5383" max="5383" width="19" style="84" customWidth="1"/>
    <col min="5384" max="5632" width="10.33203125" style="84"/>
    <col min="5633" max="5633" width="8.6640625" style="84" customWidth="1"/>
    <col min="5634" max="5634" width="101.1640625" style="84" customWidth="1"/>
    <col min="5635" max="5635" width="23" style="84" customWidth="1"/>
    <col min="5636" max="5636" width="18.83203125" style="84" customWidth="1"/>
    <col min="5637" max="5637" width="15.5" style="84" customWidth="1"/>
    <col min="5638" max="5638" width="17.6640625" style="84" customWidth="1"/>
    <col min="5639" max="5639" width="19" style="84" customWidth="1"/>
    <col min="5640" max="5888" width="10.33203125" style="84"/>
    <col min="5889" max="5889" width="8.6640625" style="84" customWidth="1"/>
    <col min="5890" max="5890" width="101.1640625" style="84" customWidth="1"/>
    <col min="5891" max="5891" width="23" style="84" customWidth="1"/>
    <col min="5892" max="5892" width="18.83203125" style="84" customWidth="1"/>
    <col min="5893" max="5893" width="15.5" style="84" customWidth="1"/>
    <col min="5894" max="5894" width="17.6640625" style="84" customWidth="1"/>
    <col min="5895" max="5895" width="19" style="84" customWidth="1"/>
    <col min="5896" max="6144" width="10.33203125" style="84"/>
    <col min="6145" max="6145" width="8.6640625" style="84" customWidth="1"/>
    <col min="6146" max="6146" width="101.1640625" style="84" customWidth="1"/>
    <col min="6147" max="6147" width="23" style="84" customWidth="1"/>
    <col min="6148" max="6148" width="18.83203125" style="84" customWidth="1"/>
    <col min="6149" max="6149" width="15.5" style="84" customWidth="1"/>
    <col min="6150" max="6150" width="17.6640625" style="84" customWidth="1"/>
    <col min="6151" max="6151" width="19" style="84" customWidth="1"/>
    <col min="6152" max="6400" width="10.33203125" style="84"/>
    <col min="6401" max="6401" width="8.6640625" style="84" customWidth="1"/>
    <col min="6402" max="6402" width="101.1640625" style="84" customWidth="1"/>
    <col min="6403" max="6403" width="23" style="84" customWidth="1"/>
    <col min="6404" max="6404" width="18.83203125" style="84" customWidth="1"/>
    <col min="6405" max="6405" width="15.5" style="84" customWidth="1"/>
    <col min="6406" max="6406" width="17.6640625" style="84" customWidth="1"/>
    <col min="6407" max="6407" width="19" style="84" customWidth="1"/>
    <col min="6408" max="6656" width="10.33203125" style="84"/>
    <col min="6657" max="6657" width="8.6640625" style="84" customWidth="1"/>
    <col min="6658" max="6658" width="101.1640625" style="84" customWidth="1"/>
    <col min="6659" max="6659" width="23" style="84" customWidth="1"/>
    <col min="6660" max="6660" width="18.83203125" style="84" customWidth="1"/>
    <col min="6661" max="6661" width="15.5" style="84" customWidth="1"/>
    <col min="6662" max="6662" width="17.6640625" style="84" customWidth="1"/>
    <col min="6663" max="6663" width="19" style="84" customWidth="1"/>
    <col min="6664" max="6912" width="10.33203125" style="84"/>
    <col min="6913" max="6913" width="8.6640625" style="84" customWidth="1"/>
    <col min="6914" max="6914" width="101.1640625" style="84" customWidth="1"/>
    <col min="6915" max="6915" width="23" style="84" customWidth="1"/>
    <col min="6916" max="6916" width="18.83203125" style="84" customWidth="1"/>
    <col min="6917" max="6917" width="15.5" style="84" customWidth="1"/>
    <col min="6918" max="6918" width="17.6640625" style="84" customWidth="1"/>
    <col min="6919" max="6919" width="19" style="84" customWidth="1"/>
    <col min="6920" max="7168" width="10.33203125" style="84"/>
    <col min="7169" max="7169" width="8.6640625" style="84" customWidth="1"/>
    <col min="7170" max="7170" width="101.1640625" style="84" customWidth="1"/>
    <col min="7171" max="7171" width="23" style="84" customWidth="1"/>
    <col min="7172" max="7172" width="18.83203125" style="84" customWidth="1"/>
    <col min="7173" max="7173" width="15.5" style="84" customWidth="1"/>
    <col min="7174" max="7174" width="17.6640625" style="84" customWidth="1"/>
    <col min="7175" max="7175" width="19" style="84" customWidth="1"/>
    <col min="7176" max="7424" width="10.33203125" style="84"/>
    <col min="7425" max="7425" width="8.6640625" style="84" customWidth="1"/>
    <col min="7426" max="7426" width="101.1640625" style="84" customWidth="1"/>
    <col min="7427" max="7427" width="23" style="84" customWidth="1"/>
    <col min="7428" max="7428" width="18.83203125" style="84" customWidth="1"/>
    <col min="7429" max="7429" width="15.5" style="84" customWidth="1"/>
    <col min="7430" max="7430" width="17.6640625" style="84" customWidth="1"/>
    <col min="7431" max="7431" width="19" style="84" customWidth="1"/>
    <col min="7432" max="7680" width="10.33203125" style="84"/>
    <col min="7681" max="7681" width="8.6640625" style="84" customWidth="1"/>
    <col min="7682" max="7682" width="101.1640625" style="84" customWidth="1"/>
    <col min="7683" max="7683" width="23" style="84" customWidth="1"/>
    <col min="7684" max="7684" width="18.83203125" style="84" customWidth="1"/>
    <col min="7685" max="7685" width="15.5" style="84" customWidth="1"/>
    <col min="7686" max="7686" width="17.6640625" style="84" customWidth="1"/>
    <col min="7687" max="7687" width="19" style="84" customWidth="1"/>
    <col min="7688" max="7936" width="10.33203125" style="84"/>
    <col min="7937" max="7937" width="8.6640625" style="84" customWidth="1"/>
    <col min="7938" max="7938" width="101.1640625" style="84" customWidth="1"/>
    <col min="7939" max="7939" width="23" style="84" customWidth="1"/>
    <col min="7940" max="7940" width="18.83203125" style="84" customWidth="1"/>
    <col min="7941" max="7941" width="15.5" style="84" customWidth="1"/>
    <col min="7942" max="7942" width="17.6640625" style="84" customWidth="1"/>
    <col min="7943" max="7943" width="19" style="84" customWidth="1"/>
    <col min="7944" max="8192" width="10.33203125" style="84"/>
    <col min="8193" max="8193" width="8.6640625" style="84" customWidth="1"/>
    <col min="8194" max="8194" width="101.1640625" style="84" customWidth="1"/>
    <col min="8195" max="8195" width="23" style="84" customWidth="1"/>
    <col min="8196" max="8196" width="18.83203125" style="84" customWidth="1"/>
    <col min="8197" max="8197" width="15.5" style="84" customWidth="1"/>
    <col min="8198" max="8198" width="17.6640625" style="84" customWidth="1"/>
    <col min="8199" max="8199" width="19" style="84" customWidth="1"/>
    <col min="8200" max="8448" width="10.33203125" style="84"/>
    <col min="8449" max="8449" width="8.6640625" style="84" customWidth="1"/>
    <col min="8450" max="8450" width="101.1640625" style="84" customWidth="1"/>
    <col min="8451" max="8451" width="23" style="84" customWidth="1"/>
    <col min="8452" max="8452" width="18.83203125" style="84" customWidth="1"/>
    <col min="8453" max="8453" width="15.5" style="84" customWidth="1"/>
    <col min="8454" max="8454" width="17.6640625" style="84" customWidth="1"/>
    <col min="8455" max="8455" width="19" style="84" customWidth="1"/>
    <col min="8456" max="8704" width="10.33203125" style="84"/>
    <col min="8705" max="8705" width="8.6640625" style="84" customWidth="1"/>
    <col min="8706" max="8706" width="101.1640625" style="84" customWidth="1"/>
    <col min="8707" max="8707" width="23" style="84" customWidth="1"/>
    <col min="8708" max="8708" width="18.83203125" style="84" customWidth="1"/>
    <col min="8709" max="8709" width="15.5" style="84" customWidth="1"/>
    <col min="8710" max="8710" width="17.6640625" style="84" customWidth="1"/>
    <col min="8711" max="8711" width="19" style="84" customWidth="1"/>
    <col min="8712" max="8960" width="10.33203125" style="84"/>
    <col min="8961" max="8961" width="8.6640625" style="84" customWidth="1"/>
    <col min="8962" max="8962" width="101.1640625" style="84" customWidth="1"/>
    <col min="8963" max="8963" width="23" style="84" customWidth="1"/>
    <col min="8964" max="8964" width="18.83203125" style="84" customWidth="1"/>
    <col min="8965" max="8965" width="15.5" style="84" customWidth="1"/>
    <col min="8966" max="8966" width="17.6640625" style="84" customWidth="1"/>
    <col min="8967" max="8967" width="19" style="84" customWidth="1"/>
    <col min="8968" max="9216" width="10.33203125" style="84"/>
    <col min="9217" max="9217" width="8.6640625" style="84" customWidth="1"/>
    <col min="9218" max="9218" width="101.1640625" style="84" customWidth="1"/>
    <col min="9219" max="9219" width="23" style="84" customWidth="1"/>
    <col min="9220" max="9220" width="18.83203125" style="84" customWidth="1"/>
    <col min="9221" max="9221" width="15.5" style="84" customWidth="1"/>
    <col min="9222" max="9222" width="17.6640625" style="84" customWidth="1"/>
    <col min="9223" max="9223" width="19" style="84" customWidth="1"/>
    <col min="9224" max="9472" width="10.33203125" style="84"/>
    <col min="9473" max="9473" width="8.6640625" style="84" customWidth="1"/>
    <col min="9474" max="9474" width="101.1640625" style="84" customWidth="1"/>
    <col min="9475" max="9475" width="23" style="84" customWidth="1"/>
    <col min="9476" max="9476" width="18.83203125" style="84" customWidth="1"/>
    <col min="9477" max="9477" width="15.5" style="84" customWidth="1"/>
    <col min="9478" max="9478" width="17.6640625" style="84" customWidth="1"/>
    <col min="9479" max="9479" width="19" style="84" customWidth="1"/>
    <col min="9480" max="9728" width="10.33203125" style="84"/>
    <col min="9729" max="9729" width="8.6640625" style="84" customWidth="1"/>
    <col min="9730" max="9730" width="101.1640625" style="84" customWidth="1"/>
    <col min="9731" max="9731" width="23" style="84" customWidth="1"/>
    <col min="9732" max="9732" width="18.83203125" style="84" customWidth="1"/>
    <col min="9733" max="9733" width="15.5" style="84" customWidth="1"/>
    <col min="9734" max="9734" width="17.6640625" style="84" customWidth="1"/>
    <col min="9735" max="9735" width="19" style="84" customWidth="1"/>
    <col min="9736" max="9984" width="10.33203125" style="84"/>
    <col min="9985" max="9985" width="8.6640625" style="84" customWidth="1"/>
    <col min="9986" max="9986" width="101.1640625" style="84" customWidth="1"/>
    <col min="9987" max="9987" width="23" style="84" customWidth="1"/>
    <col min="9988" max="9988" width="18.83203125" style="84" customWidth="1"/>
    <col min="9989" max="9989" width="15.5" style="84" customWidth="1"/>
    <col min="9990" max="9990" width="17.6640625" style="84" customWidth="1"/>
    <col min="9991" max="9991" width="19" style="84" customWidth="1"/>
    <col min="9992" max="10240" width="10.33203125" style="84"/>
    <col min="10241" max="10241" width="8.6640625" style="84" customWidth="1"/>
    <col min="10242" max="10242" width="101.1640625" style="84" customWidth="1"/>
    <col min="10243" max="10243" width="23" style="84" customWidth="1"/>
    <col min="10244" max="10244" width="18.83203125" style="84" customWidth="1"/>
    <col min="10245" max="10245" width="15.5" style="84" customWidth="1"/>
    <col min="10246" max="10246" width="17.6640625" style="84" customWidth="1"/>
    <col min="10247" max="10247" width="19" style="84" customWidth="1"/>
    <col min="10248" max="10496" width="10.33203125" style="84"/>
    <col min="10497" max="10497" width="8.6640625" style="84" customWidth="1"/>
    <col min="10498" max="10498" width="101.1640625" style="84" customWidth="1"/>
    <col min="10499" max="10499" width="23" style="84" customWidth="1"/>
    <col min="10500" max="10500" width="18.83203125" style="84" customWidth="1"/>
    <col min="10501" max="10501" width="15.5" style="84" customWidth="1"/>
    <col min="10502" max="10502" width="17.6640625" style="84" customWidth="1"/>
    <col min="10503" max="10503" width="19" style="84" customWidth="1"/>
    <col min="10504" max="10752" width="10.33203125" style="84"/>
    <col min="10753" max="10753" width="8.6640625" style="84" customWidth="1"/>
    <col min="10754" max="10754" width="101.1640625" style="84" customWidth="1"/>
    <col min="10755" max="10755" width="23" style="84" customWidth="1"/>
    <col min="10756" max="10756" width="18.83203125" style="84" customWidth="1"/>
    <col min="10757" max="10757" width="15.5" style="84" customWidth="1"/>
    <col min="10758" max="10758" width="17.6640625" style="84" customWidth="1"/>
    <col min="10759" max="10759" width="19" style="84" customWidth="1"/>
    <col min="10760" max="11008" width="10.33203125" style="84"/>
    <col min="11009" max="11009" width="8.6640625" style="84" customWidth="1"/>
    <col min="11010" max="11010" width="101.1640625" style="84" customWidth="1"/>
    <col min="11011" max="11011" width="23" style="84" customWidth="1"/>
    <col min="11012" max="11012" width="18.83203125" style="84" customWidth="1"/>
    <col min="11013" max="11013" width="15.5" style="84" customWidth="1"/>
    <col min="11014" max="11014" width="17.6640625" style="84" customWidth="1"/>
    <col min="11015" max="11015" width="19" style="84" customWidth="1"/>
    <col min="11016" max="11264" width="10.33203125" style="84"/>
    <col min="11265" max="11265" width="8.6640625" style="84" customWidth="1"/>
    <col min="11266" max="11266" width="101.1640625" style="84" customWidth="1"/>
    <col min="11267" max="11267" width="23" style="84" customWidth="1"/>
    <col min="11268" max="11268" width="18.83203125" style="84" customWidth="1"/>
    <col min="11269" max="11269" width="15.5" style="84" customWidth="1"/>
    <col min="11270" max="11270" width="17.6640625" style="84" customWidth="1"/>
    <col min="11271" max="11271" width="19" style="84" customWidth="1"/>
    <col min="11272" max="11520" width="10.33203125" style="84"/>
    <col min="11521" max="11521" width="8.6640625" style="84" customWidth="1"/>
    <col min="11522" max="11522" width="101.1640625" style="84" customWidth="1"/>
    <col min="11523" max="11523" width="23" style="84" customWidth="1"/>
    <col min="11524" max="11524" width="18.83203125" style="84" customWidth="1"/>
    <col min="11525" max="11525" width="15.5" style="84" customWidth="1"/>
    <col min="11526" max="11526" width="17.6640625" style="84" customWidth="1"/>
    <col min="11527" max="11527" width="19" style="84" customWidth="1"/>
    <col min="11528" max="11776" width="10.33203125" style="84"/>
    <col min="11777" max="11777" width="8.6640625" style="84" customWidth="1"/>
    <col min="11778" max="11778" width="101.1640625" style="84" customWidth="1"/>
    <col min="11779" max="11779" width="23" style="84" customWidth="1"/>
    <col min="11780" max="11780" width="18.83203125" style="84" customWidth="1"/>
    <col min="11781" max="11781" width="15.5" style="84" customWidth="1"/>
    <col min="11782" max="11782" width="17.6640625" style="84" customWidth="1"/>
    <col min="11783" max="11783" width="19" style="84" customWidth="1"/>
    <col min="11784" max="12032" width="10.33203125" style="84"/>
    <col min="12033" max="12033" width="8.6640625" style="84" customWidth="1"/>
    <col min="12034" max="12034" width="101.1640625" style="84" customWidth="1"/>
    <col min="12035" max="12035" width="23" style="84" customWidth="1"/>
    <col min="12036" max="12036" width="18.83203125" style="84" customWidth="1"/>
    <col min="12037" max="12037" width="15.5" style="84" customWidth="1"/>
    <col min="12038" max="12038" width="17.6640625" style="84" customWidth="1"/>
    <col min="12039" max="12039" width="19" style="84" customWidth="1"/>
    <col min="12040" max="12288" width="10.33203125" style="84"/>
    <col min="12289" max="12289" width="8.6640625" style="84" customWidth="1"/>
    <col min="12290" max="12290" width="101.1640625" style="84" customWidth="1"/>
    <col min="12291" max="12291" width="23" style="84" customWidth="1"/>
    <col min="12292" max="12292" width="18.83203125" style="84" customWidth="1"/>
    <col min="12293" max="12293" width="15.5" style="84" customWidth="1"/>
    <col min="12294" max="12294" width="17.6640625" style="84" customWidth="1"/>
    <col min="12295" max="12295" width="19" style="84" customWidth="1"/>
    <col min="12296" max="12544" width="10.33203125" style="84"/>
    <col min="12545" max="12545" width="8.6640625" style="84" customWidth="1"/>
    <col min="12546" max="12546" width="101.1640625" style="84" customWidth="1"/>
    <col min="12547" max="12547" width="23" style="84" customWidth="1"/>
    <col min="12548" max="12548" width="18.83203125" style="84" customWidth="1"/>
    <col min="12549" max="12549" width="15.5" style="84" customWidth="1"/>
    <col min="12550" max="12550" width="17.6640625" style="84" customWidth="1"/>
    <col min="12551" max="12551" width="19" style="84" customWidth="1"/>
    <col min="12552" max="12800" width="10.33203125" style="84"/>
    <col min="12801" max="12801" width="8.6640625" style="84" customWidth="1"/>
    <col min="12802" max="12802" width="101.1640625" style="84" customWidth="1"/>
    <col min="12803" max="12803" width="23" style="84" customWidth="1"/>
    <col min="12804" max="12804" width="18.83203125" style="84" customWidth="1"/>
    <col min="12805" max="12805" width="15.5" style="84" customWidth="1"/>
    <col min="12806" max="12806" width="17.6640625" style="84" customWidth="1"/>
    <col min="12807" max="12807" width="19" style="84" customWidth="1"/>
    <col min="12808" max="13056" width="10.33203125" style="84"/>
    <col min="13057" max="13057" width="8.6640625" style="84" customWidth="1"/>
    <col min="13058" max="13058" width="101.1640625" style="84" customWidth="1"/>
    <col min="13059" max="13059" width="23" style="84" customWidth="1"/>
    <col min="13060" max="13060" width="18.83203125" style="84" customWidth="1"/>
    <col min="13061" max="13061" width="15.5" style="84" customWidth="1"/>
    <col min="13062" max="13062" width="17.6640625" style="84" customWidth="1"/>
    <col min="13063" max="13063" width="19" style="84" customWidth="1"/>
    <col min="13064" max="13312" width="10.33203125" style="84"/>
    <col min="13313" max="13313" width="8.6640625" style="84" customWidth="1"/>
    <col min="13314" max="13314" width="101.1640625" style="84" customWidth="1"/>
    <col min="13315" max="13315" width="23" style="84" customWidth="1"/>
    <col min="13316" max="13316" width="18.83203125" style="84" customWidth="1"/>
    <col min="13317" max="13317" width="15.5" style="84" customWidth="1"/>
    <col min="13318" max="13318" width="17.6640625" style="84" customWidth="1"/>
    <col min="13319" max="13319" width="19" style="84" customWidth="1"/>
    <col min="13320" max="13568" width="10.33203125" style="84"/>
    <col min="13569" max="13569" width="8.6640625" style="84" customWidth="1"/>
    <col min="13570" max="13570" width="101.1640625" style="84" customWidth="1"/>
    <col min="13571" max="13571" width="23" style="84" customWidth="1"/>
    <col min="13572" max="13572" width="18.83203125" style="84" customWidth="1"/>
    <col min="13573" max="13573" width="15.5" style="84" customWidth="1"/>
    <col min="13574" max="13574" width="17.6640625" style="84" customWidth="1"/>
    <col min="13575" max="13575" width="19" style="84" customWidth="1"/>
    <col min="13576" max="13824" width="10.33203125" style="84"/>
    <col min="13825" max="13825" width="8.6640625" style="84" customWidth="1"/>
    <col min="13826" max="13826" width="101.1640625" style="84" customWidth="1"/>
    <col min="13827" max="13827" width="23" style="84" customWidth="1"/>
    <col min="13828" max="13828" width="18.83203125" style="84" customWidth="1"/>
    <col min="13829" max="13829" width="15.5" style="84" customWidth="1"/>
    <col min="13830" max="13830" width="17.6640625" style="84" customWidth="1"/>
    <col min="13831" max="13831" width="19" style="84" customWidth="1"/>
    <col min="13832" max="14080" width="10.33203125" style="84"/>
    <col min="14081" max="14081" width="8.6640625" style="84" customWidth="1"/>
    <col min="14082" max="14082" width="101.1640625" style="84" customWidth="1"/>
    <col min="14083" max="14083" width="23" style="84" customWidth="1"/>
    <col min="14084" max="14084" width="18.83203125" style="84" customWidth="1"/>
    <col min="14085" max="14085" width="15.5" style="84" customWidth="1"/>
    <col min="14086" max="14086" width="17.6640625" style="84" customWidth="1"/>
    <col min="14087" max="14087" width="19" style="84" customWidth="1"/>
    <col min="14088" max="14336" width="10.33203125" style="84"/>
    <col min="14337" max="14337" width="8.6640625" style="84" customWidth="1"/>
    <col min="14338" max="14338" width="101.1640625" style="84" customWidth="1"/>
    <col min="14339" max="14339" width="23" style="84" customWidth="1"/>
    <col min="14340" max="14340" width="18.83203125" style="84" customWidth="1"/>
    <col min="14341" max="14341" width="15.5" style="84" customWidth="1"/>
    <col min="14342" max="14342" width="17.6640625" style="84" customWidth="1"/>
    <col min="14343" max="14343" width="19" style="84" customWidth="1"/>
    <col min="14344" max="14592" width="10.33203125" style="84"/>
    <col min="14593" max="14593" width="8.6640625" style="84" customWidth="1"/>
    <col min="14594" max="14594" width="101.1640625" style="84" customWidth="1"/>
    <col min="14595" max="14595" width="23" style="84" customWidth="1"/>
    <col min="14596" max="14596" width="18.83203125" style="84" customWidth="1"/>
    <col min="14597" max="14597" width="15.5" style="84" customWidth="1"/>
    <col min="14598" max="14598" width="17.6640625" style="84" customWidth="1"/>
    <col min="14599" max="14599" width="19" style="84" customWidth="1"/>
    <col min="14600" max="14848" width="10.33203125" style="84"/>
    <col min="14849" max="14849" width="8.6640625" style="84" customWidth="1"/>
    <col min="14850" max="14850" width="101.1640625" style="84" customWidth="1"/>
    <col min="14851" max="14851" width="23" style="84" customWidth="1"/>
    <col min="14852" max="14852" width="18.83203125" style="84" customWidth="1"/>
    <col min="14853" max="14853" width="15.5" style="84" customWidth="1"/>
    <col min="14854" max="14854" width="17.6640625" style="84" customWidth="1"/>
    <col min="14855" max="14855" width="19" style="84" customWidth="1"/>
    <col min="14856" max="15104" width="10.33203125" style="84"/>
    <col min="15105" max="15105" width="8.6640625" style="84" customWidth="1"/>
    <col min="15106" max="15106" width="101.1640625" style="84" customWidth="1"/>
    <col min="15107" max="15107" width="23" style="84" customWidth="1"/>
    <col min="15108" max="15108" width="18.83203125" style="84" customWidth="1"/>
    <col min="15109" max="15109" width="15.5" style="84" customWidth="1"/>
    <col min="15110" max="15110" width="17.6640625" style="84" customWidth="1"/>
    <col min="15111" max="15111" width="19" style="84" customWidth="1"/>
    <col min="15112" max="15360" width="10.33203125" style="84"/>
    <col min="15361" max="15361" width="8.6640625" style="84" customWidth="1"/>
    <col min="15362" max="15362" width="101.1640625" style="84" customWidth="1"/>
    <col min="15363" max="15363" width="23" style="84" customWidth="1"/>
    <col min="15364" max="15364" width="18.83203125" style="84" customWidth="1"/>
    <col min="15365" max="15365" width="15.5" style="84" customWidth="1"/>
    <col min="15366" max="15366" width="17.6640625" style="84" customWidth="1"/>
    <col min="15367" max="15367" width="19" style="84" customWidth="1"/>
    <col min="15368" max="15616" width="10.33203125" style="84"/>
    <col min="15617" max="15617" width="8.6640625" style="84" customWidth="1"/>
    <col min="15618" max="15618" width="101.1640625" style="84" customWidth="1"/>
    <col min="15619" max="15619" width="23" style="84" customWidth="1"/>
    <col min="15620" max="15620" width="18.83203125" style="84" customWidth="1"/>
    <col min="15621" max="15621" width="15.5" style="84" customWidth="1"/>
    <col min="15622" max="15622" width="17.6640625" style="84" customWidth="1"/>
    <col min="15623" max="15623" width="19" style="84" customWidth="1"/>
    <col min="15624" max="15872" width="10.33203125" style="84"/>
    <col min="15873" max="15873" width="8.6640625" style="84" customWidth="1"/>
    <col min="15874" max="15874" width="101.1640625" style="84" customWidth="1"/>
    <col min="15875" max="15875" width="23" style="84" customWidth="1"/>
    <col min="15876" max="15876" width="18.83203125" style="84" customWidth="1"/>
    <col min="15877" max="15877" width="15.5" style="84" customWidth="1"/>
    <col min="15878" max="15878" width="17.6640625" style="84" customWidth="1"/>
    <col min="15879" max="15879" width="19" style="84" customWidth="1"/>
    <col min="15880" max="16128" width="10.33203125" style="84"/>
    <col min="16129" max="16129" width="8.6640625" style="84" customWidth="1"/>
    <col min="16130" max="16130" width="101.1640625" style="84" customWidth="1"/>
    <col min="16131" max="16131" width="23" style="84" customWidth="1"/>
    <col min="16132" max="16132" width="18.83203125" style="84" customWidth="1"/>
    <col min="16133" max="16133" width="15.5" style="84" customWidth="1"/>
    <col min="16134" max="16134" width="17.6640625" style="84" customWidth="1"/>
    <col min="16135" max="16135" width="19" style="84" customWidth="1"/>
    <col min="16136" max="16384" width="10.33203125" style="84"/>
  </cols>
  <sheetData>
    <row r="1" spans="1:7" ht="18.75">
      <c r="A1" s="72"/>
      <c r="B1" s="191" t="s">
        <v>82</v>
      </c>
      <c r="C1" s="191"/>
    </row>
    <row r="2" spans="1:7">
      <c r="A2" s="72"/>
      <c r="B2" s="73"/>
      <c r="C2" s="73"/>
    </row>
    <row r="3" spans="1:7" ht="77.25" customHeight="1">
      <c r="A3" s="192" t="s">
        <v>260</v>
      </c>
      <c r="B3" s="192"/>
      <c r="C3" s="192"/>
    </row>
    <row r="4" spans="1:7" ht="15.75" customHeight="1">
      <c r="A4" s="193" t="s">
        <v>64</v>
      </c>
      <c r="B4" s="194" t="s">
        <v>65</v>
      </c>
      <c r="C4" s="74" t="s">
        <v>66</v>
      </c>
    </row>
    <row r="5" spans="1:7" ht="18.75" customHeight="1">
      <c r="A5" s="193"/>
      <c r="B5" s="194"/>
      <c r="C5" s="75" t="s">
        <v>67</v>
      </c>
    </row>
    <row r="6" spans="1:7" ht="18.75">
      <c r="A6" s="76">
        <v>1</v>
      </c>
      <c r="B6" s="76">
        <v>2</v>
      </c>
      <c r="C6" s="77">
        <v>3</v>
      </c>
    </row>
    <row r="7" spans="1:7" ht="27" customHeight="1">
      <c r="A7" s="78">
        <v>1</v>
      </c>
      <c r="B7" s="188" t="s">
        <v>68</v>
      </c>
      <c r="C7" s="79"/>
    </row>
    <row r="8" spans="1:7" ht="41.25" customHeight="1">
      <c r="A8" s="78">
        <v>2</v>
      </c>
      <c r="B8" s="188" t="s">
        <v>69</v>
      </c>
      <c r="C8" s="80"/>
      <c r="F8" s="85"/>
      <c r="G8" s="86"/>
    </row>
    <row r="9" spans="1:7" ht="18" customHeight="1">
      <c r="A9" s="78">
        <v>3</v>
      </c>
      <c r="B9" s="189" t="s">
        <v>70</v>
      </c>
      <c r="C9" s="80"/>
      <c r="F9" s="85"/>
      <c r="G9" s="86"/>
    </row>
    <row r="10" spans="1:7" ht="23.25" customHeight="1">
      <c r="A10" s="78">
        <v>4</v>
      </c>
      <c r="B10" s="189" t="s">
        <v>71</v>
      </c>
      <c r="C10" s="79"/>
      <c r="F10" s="85"/>
      <c r="G10" s="86"/>
    </row>
    <row r="11" spans="1:7" ht="21.75" customHeight="1">
      <c r="A11" s="78">
        <v>5</v>
      </c>
      <c r="B11" s="189" t="s">
        <v>72</v>
      </c>
      <c r="C11" s="79"/>
      <c r="F11" s="85"/>
      <c r="G11" s="86"/>
    </row>
    <row r="12" spans="1:7" ht="33" customHeight="1">
      <c r="A12" s="78">
        <v>6</v>
      </c>
      <c r="B12" s="188" t="s">
        <v>73</v>
      </c>
      <c r="C12" s="80"/>
      <c r="F12" s="85"/>
      <c r="G12" s="86"/>
    </row>
    <row r="13" spans="1:7" ht="24.75" customHeight="1">
      <c r="A13" s="78">
        <v>7</v>
      </c>
      <c r="B13" s="188" t="s">
        <v>74</v>
      </c>
      <c r="C13" s="80"/>
      <c r="F13" s="85"/>
      <c r="G13" s="86"/>
    </row>
    <row r="14" spans="1:7" ht="28.5" customHeight="1">
      <c r="A14" s="78"/>
      <c r="B14" s="188" t="s">
        <v>80</v>
      </c>
      <c r="C14" s="80"/>
      <c r="F14" s="85"/>
      <c r="G14" s="86"/>
    </row>
    <row r="15" spans="1:7" ht="27.75" customHeight="1">
      <c r="A15" s="78">
        <v>8</v>
      </c>
      <c r="B15" s="190" t="s">
        <v>297</v>
      </c>
      <c r="C15" s="79"/>
      <c r="D15" s="87"/>
      <c r="F15" s="85"/>
      <c r="G15" s="86"/>
    </row>
    <row r="16" spans="1:7" ht="27.75" customHeight="1">
      <c r="A16" s="78">
        <v>9</v>
      </c>
      <c r="B16" s="188" t="s">
        <v>296</v>
      </c>
      <c r="C16" s="80"/>
      <c r="D16" s="88"/>
      <c r="E16" s="85"/>
      <c r="F16" s="85"/>
      <c r="G16" s="86"/>
    </row>
    <row r="17" spans="1:7" ht="21" customHeight="1">
      <c r="A17" s="78">
        <v>10</v>
      </c>
      <c r="B17" s="188" t="s">
        <v>79</v>
      </c>
      <c r="C17" s="79"/>
      <c r="F17" s="85"/>
      <c r="G17" s="86"/>
    </row>
    <row r="18" spans="1:7" ht="27.75" customHeight="1">
      <c r="A18" s="78">
        <v>11</v>
      </c>
      <c r="B18" s="188" t="s">
        <v>75</v>
      </c>
      <c r="C18" s="80"/>
      <c r="F18" s="85"/>
      <c r="G18" s="86"/>
    </row>
    <row r="19" spans="1:7" ht="47.25">
      <c r="A19" s="78">
        <v>12</v>
      </c>
      <c r="B19" s="188" t="s">
        <v>76</v>
      </c>
      <c r="C19" s="81"/>
      <c r="F19" s="85"/>
      <c r="G19" s="86"/>
    </row>
    <row r="20" spans="1:7" ht="26.25" customHeight="1">
      <c r="A20" s="78">
        <v>13</v>
      </c>
      <c r="B20" s="190" t="s">
        <v>77</v>
      </c>
      <c r="C20" s="80"/>
      <c r="F20" s="85"/>
      <c r="G20" s="86"/>
    </row>
    <row r="21" spans="1:7" ht="25.5" customHeight="1">
      <c r="A21" s="78">
        <v>14</v>
      </c>
      <c r="B21" s="190" t="s">
        <v>154</v>
      </c>
      <c r="C21" s="82"/>
      <c r="F21" s="85"/>
    </row>
    <row r="22" spans="1:7" ht="24.75" customHeight="1">
      <c r="A22" s="78">
        <v>15</v>
      </c>
      <c r="B22" s="190" t="s">
        <v>78</v>
      </c>
      <c r="C22" s="82"/>
      <c r="E22" s="87"/>
      <c r="F22" s="85"/>
    </row>
    <row r="23" spans="1:7" ht="15.75">
      <c r="A23" s="89"/>
      <c r="B23" s="90"/>
      <c r="C23" s="91"/>
      <c r="F23" s="85"/>
    </row>
    <row r="24" spans="1:7" ht="15.75" hidden="1">
      <c r="A24" s="83"/>
      <c r="B24" s="92" t="s">
        <v>38</v>
      </c>
      <c r="C24" s="93"/>
      <c r="F24" s="85"/>
    </row>
    <row r="25" spans="1:7" ht="15.75" hidden="1">
      <c r="A25" s="83"/>
      <c r="B25" s="94"/>
      <c r="C25" s="94"/>
      <c r="F25" s="85"/>
    </row>
    <row r="26" spans="1:7" ht="15.75" hidden="1">
      <c r="A26" s="83"/>
      <c r="B26" s="95" t="s">
        <v>39</v>
      </c>
      <c r="C26" s="96"/>
      <c r="F26" s="85"/>
    </row>
    <row r="27" spans="1:7" ht="15.75" hidden="1">
      <c r="A27" s="83"/>
      <c r="B27" s="95" t="s">
        <v>40</v>
      </c>
      <c r="C27" s="95"/>
      <c r="F27" s="85"/>
    </row>
    <row r="28" spans="1:7" ht="15.75">
      <c r="A28" s="83"/>
      <c r="B28" s="97"/>
      <c r="C28" s="97"/>
      <c r="F28" s="85"/>
    </row>
    <row r="29" spans="1:7" ht="15.75">
      <c r="A29" s="83"/>
      <c r="B29" s="91" t="s">
        <v>81</v>
      </c>
      <c r="C29" s="98"/>
      <c r="F29" s="85"/>
    </row>
    <row r="30" spans="1:7" ht="15.75">
      <c r="A30" s="83"/>
      <c r="B30" s="99"/>
      <c r="C30" s="143"/>
      <c r="F30" s="85"/>
    </row>
    <row r="31" spans="1:7">
      <c r="A31" s="83"/>
      <c r="B31" s="100"/>
      <c r="C31" s="144"/>
      <c r="F31" s="85"/>
    </row>
    <row r="32" spans="1:7">
      <c r="C32" s="87"/>
      <c r="F32" s="85"/>
    </row>
    <row r="33" spans="6:6">
      <c r="F33" s="85"/>
    </row>
    <row r="34" spans="6:6">
      <c r="F34" s="85"/>
    </row>
    <row r="35" spans="6:6">
      <c r="F35" s="85"/>
    </row>
    <row r="36" spans="6:6">
      <c r="F36" s="85"/>
    </row>
    <row r="37" spans="6:6">
      <c r="F37" s="85"/>
    </row>
    <row r="38" spans="6:6">
      <c r="F38" s="85"/>
    </row>
    <row r="39" spans="6:6">
      <c r="F39" s="85"/>
    </row>
    <row r="40" spans="6:6">
      <c r="F40" s="85"/>
    </row>
    <row r="41" spans="6:6">
      <c r="F41" s="85"/>
    </row>
  </sheetData>
  <sheetProtection selectLockedCells="1"/>
  <mergeCells count="4">
    <mergeCell ref="B1:C1"/>
    <mergeCell ref="A3:C3"/>
    <mergeCell ref="A4:A5"/>
    <mergeCell ref="B4:B5"/>
  </mergeCells>
  <printOptions horizontalCentered="1"/>
  <pageMargins left="0.35433070866141736" right="0.31496062992125984" top="0.62992125984251968" bottom="0.98425196850393704" header="0.51181102362204722" footer="0.51181102362204722"/>
  <pageSetup paperSize="9" scale="8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E30"/>
  <sheetViews>
    <sheetView view="pageBreakPreview" zoomScale="115" zoomScaleSheetLayoutView="115" workbookViewId="0">
      <pane xSplit="1" topLeftCell="B1" activePane="topRight" state="frozen"/>
      <selection activeCell="I7" sqref="I7:I9"/>
      <selection pane="topRight" activeCell="D26" sqref="D26"/>
    </sheetView>
  </sheetViews>
  <sheetFormatPr defaultColWidth="10.33203125" defaultRowHeight="12.75"/>
  <cols>
    <col min="1" max="1" width="3.33203125" style="102" customWidth="1"/>
    <col min="2" max="2" width="7" style="102" customWidth="1"/>
    <col min="3" max="3" width="76.5" style="102" customWidth="1"/>
    <col min="4" max="4" width="20.1640625" style="102" customWidth="1"/>
    <col min="5" max="5" width="13" style="102" customWidth="1"/>
    <col min="6" max="242" width="10.33203125" style="102"/>
    <col min="243" max="243" width="0.5" style="102" customWidth="1"/>
    <col min="244" max="244" width="7" style="102" customWidth="1"/>
    <col min="245" max="245" width="77.1640625" style="102" customWidth="1"/>
    <col min="246" max="246" width="20.1640625" style="102" customWidth="1"/>
    <col min="247" max="247" width="13" style="102" customWidth="1"/>
    <col min="248" max="253" width="0" style="102" hidden="1" customWidth="1"/>
    <col min="254" max="254" width="11.6640625" style="102" bestFit="1" customWidth="1"/>
    <col min="255" max="257" width="0" style="102" hidden="1" customWidth="1"/>
    <col min="258" max="258" width="11.6640625" style="102" bestFit="1" customWidth="1"/>
    <col min="259" max="259" width="14.1640625" style="102" bestFit="1" customWidth="1"/>
    <col min="260" max="260" width="10.33203125" style="102"/>
    <col min="261" max="261" width="11.6640625" style="102" bestFit="1" customWidth="1"/>
    <col min="262" max="498" width="10.33203125" style="102"/>
    <col min="499" max="499" width="0.5" style="102" customWidth="1"/>
    <col min="500" max="500" width="7" style="102" customWidth="1"/>
    <col min="501" max="501" width="77.1640625" style="102" customWidth="1"/>
    <col min="502" max="502" width="20.1640625" style="102" customWidth="1"/>
    <col min="503" max="503" width="13" style="102" customWidth="1"/>
    <col min="504" max="509" width="0" style="102" hidden="1" customWidth="1"/>
    <col min="510" max="510" width="11.6640625" style="102" bestFit="1" customWidth="1"/>
    <col min="511" max="513" width="0" style="102" hidden="1" customWidth="1"/>
    <col min="514" max="514" width="11.6640625" style="102" bestFit="1" customWidth="1"/>
    <col min="515" max="515" width="14.1640625" style="102" bestFit="1" customWidth="1"/>
    <col min="516" max="516" width="10.33203125" style="102"/>
    <col min="517" max="517" width="11.6640625" style="102" bestFit="1" customWidth="1"/>
    <col min="518" max="754" width="10.33203125" style="102"/>
    <col min="755" max="755" width="0.5" style="102" customWidth="1"/>
    <col min="756" max="756" width="7" style="102" customWidth="1"/>
    <col min="757" max="757" width="77.1640625" style="102" customWidth="1"/>
    <col min="758" max="758" width="20.1640625" style="102" customWidth="1"/>
    <col min="759" max="759" width="13" style="102" customWidth="1"/>
    <col min="760" max="765" width="0" style="102" hidden="1" customWidth="1"/>
    <col min="766" max="766" width="11.6640625" style="102" bestFit="1" customWidth="1"/>
    <col min="767" max="769" width="0" style="102" hidden="1" customWidth="1"/>
    <col min="770" max="770" width="11.6640625" style="102" bestFit="1" customWidth="1"/>
    <col min="771" max="771" width="14.1640625" style="102" bestFit="1" customWidth="1"/>
    <col min="772" max="772" width="10.33203125" style="102"/>
    <col min="773" max="773" width="11.6640625" style="102" bestFit="1" customWidth="1"/>
    <col min="774" max="1010" width="10.33203125" style="102"/>
    <col min="1011" max="1011" width="0.5" style="102" customWidth="1"/>
    <col min="1012" max="1012" width="7" style="102" customWidth="1"/>
    <col min="1013" max="1013" width="77.1640625" style="102" customWidth="1"/>
    <col min="1014" max="1014" width="20.1640625" style="102" customWidth="1"/>
    <col min="1015" max="1015" width="13" style="102" customWidth="1"/>
    <col min="1016" max="1021" width="0" style="102" hidden="1" customWidth="1"/>
    <col min="1022" max="1022" width="11.6640625" style="102" bestFit="1" customWidth="1"/>
    <col min="1023" max="1025" width="0" style="102" hidden="1" customWidth="1"/>
    <col min="1026" max="1026" width="11.6640625" style="102" bestFit="1" customWidth="1"/>
    <col min="1027" max="1027" width="14.1640625" style="102" bestFit="1" customWidth="1"/>
    <col min="1028" max="1028" width="10.33203125" style="102"/>
    <col min="1029" max="1029" width="11.6640625" style="102" bestFit="1" customWidth="1"/>
    <col min="1030" max="1266" width="10.33203125" style="102"/>
    <col min="1267" max="1267" width="0.5" style="102" customWidth="1"/>
    <col min="1268" max="1268" width="7" style="102" customWidth="1"/>
    <col min="1269" max="1269" width="77.1640625" style="102" customWidth="1"/>
    <col min="1270" max="1270" width="20.1640625" style="102" customWidth="1"/>
    <col min="1271" max="1271" width="13" style="102" customWidth="1"/>
    <col min="1272" max="1277" width="0" style="102" hidden="1" customWidth="1"/>
    <col min="1278" max="1278" width="11.6640625" style="102" bestFit="1" customWidth="1"/>
    <col min="1279" max="1281" width="0" style="102" hidden="1" customWidth="1"/>
    <col min="1282" max="1282" width="11.6640625" style="102" bestFit="1" customWidth="1"/>
    <col min="1283" max="1283" width="14.1640625" style="102" bestFit="1" customWidth="1"/>
    <col min="1284" max="1284" width="10.33203125" style="102"/>
    <col min="1285" max="1285" width="11.6640625" style="102" bestFit="1" customWidth="1"/>
    <col min="1286" max="1522" width="10.33203125" style="102"/>
    <col min="1523" max="1523" width="0.5" style="102" customWidth="1"/>
    <col min="1524" max="1524" width="7" style="102" customWidth="1"/>
    <col min="1525" max="1525" width="77.1640625" style="102" customWidth="1"/>
    <col min="1526" max="1526" width="20.1640625" style="102" customWidth="1"/>
    <col min="1527" max="1527" width="13" style="102" customWidth="1"/>
    <col min="1528" max="1533" width="0" style="102" hidden="1" customWidth="1"/>
    <col min="1534" max="1534" width="11.6640625" style="102" bestFit="1" customWidth="1"/>
    <col min="1535" max="1537" width="0" style="102" hidden="1" customWidth="1"/>
    <col min="1538" max="1538" width="11.6640625" style="102" bestFit="1" customWidth="1"/>
    <col min="1539" max="1539" width="14.1640625" style="102" bestFit="1" customWidth="1"/>
    <col min="1540" max="1540" width="10.33203125" style="102"/>
    <col min="1541" max="1541" width="11.6640625" style="102" bestFit="1" customWidth="1"/>
    <col min="1542" max="1778" width="10.33203125" style="102"/>
    <col min="1779" max="1779" width="0.5" style="102" customWidth="1"/>
    <col min="1780" max="1780" width="7" style="102" customWidth="1"/>
    <col min="1781" max="1781" width="77.1640625" style="102" customWidth="1"/>
    <col min="1782" max="1782" width="20.1640625" style="102" customWidth="1"/>
    <col min="1783" max="1783" width="13" style="102" customWidth="1"/>
    <col min="1784" max="1789" width="0" style="102" hidden="1" customWidth="1"/>
    <col min="1790" max="1790" width="11.6640625" style="102" bestFit="1" customWidth="1"/>
    <col min="1791" max="1793" width="0" style="102" hidden="1" customWidth="1"/>
    <col min="1794" max="1794" width="11.6640625" style="102" bestFit="1" customWidth="1"/>
    <col min="1795" max="1795" width="14.1640625" style="102" bestFit="1" customWidth="1"/>
    <col min="1796" max="1796" width="10.33203125" style="102"/>
    <col min="1797" max="1797" width="11.6640625" style="102" bestFit="1" customWidth="1"/>
    <col min="1798" max="2034" width="10.33203125" style="102"/>
    <col min="2035" max="2035" width="0.5" style="102" customWidth="1"/>
    <col min="2036" max="2036" width="7" style="102" customWidth="1"/>
    <col min="2037" max="2037" width="77.1640625" style="102" customWidth="1"/>
    <col min="2038" max="2038" width="20.1640625" style="102" customWidth="1"/>
    <col min="2039" max="2039" width="13" style="102" customWidth="1"/>
    <col min="2040" max="2045" width="0" style="102" hidden="1" customWidth="1"/>
    <col min="2046" max="2046" width="11.6640625" style="102" bestFit="1" customWidth="1"/>
    <col min="2047" max="2049" width="0" style="102" hidden="1" customWidth="1"/>
    <col min="2050" max="2050" width="11.6640625" style="102" bestFit="1" customWidth="1"/>
    <col min="2051" max="2051" width="14.1640625" style="102" bestFit="1" customWidth="1"/>
    <col min="2052" max="2052" width="10.33203125" style="102"/>
    <col min="2053" max="2053" width="11.6640625" style="102" bestFit="1" customWidth="1"/>
    <col min="2054" max="2290" width="10.33203125" style="102"/>
    <col min="2291" max="2291" width="0.5" style="102" customWidth="1"/>
    <col min="2292" max="2292" width="7" style="102" customWidth="1"/>
    <col min="2293" max="2293" width="77.1640625" style="102" customWidth="1"/>
    <col min="2294" max="2294" width="20.1640625" style="102" customWidth="1"/>
    <col min="2295" max="2295" width="13" style="102" customWidth="1"/>
    <col min="2296" max="2301" width="0" style="102" hidden="1" customWidth="1"/>
    <col min="2302" max="2302" width="11.6640625" style="102" bestFit="1" customWidth="1"/>
    <col min="2303" max="2305" width="0" style="102" hidden="1" customWidth="1"/>
    <col min="2306" max="2306" width="11.6640625" style="102" bestFit="1" customWidth="1"/>
    <col min="2307" max="2307" width="14.1640625" style="102" bestFit="1" customWidth="1"/>
    <col min="2308" max="2308" width="10.33203125" style="102"/>
    <col min="2309" max="2309" width="11.6640625" style="102" bestFit="1" customWidth="1"/>
    <col min="2310" max="2546" width="10.33203125" style="102"/>
    <col min="2547" max="2547" width="0.5" style="102" customWidth="1"/>
    <col min="2548" max="2548" width="7" style="102" customWidth="1"/>
    <col min="2549" max="2549" width="77.1640625" style="102" customWidth="1"/>
    <col min="2550" max="2550" width="20.1640625" style="102" customWidth="1"/>
    <col min="2551" max="2551" width="13" style="102" customWidth="1"/>
    <col min="2552" max="2557" width="0" style="102" hidden="1" customWidth="1"/>
    <col min="2558" max="2558" width="11.6640625" style="102" bestFit="1" customWidth="1"/>
    <col min="2559" max="2561" width="0" style="102" hidden="1" customWidth="1"/>
    <col min="2562" max="2562" width="11.6640625" style="102" bestFit="1" customWidth="1"/>
    <col min="2563" max="2563" width="14.1640625" style="102" bestFit="1" customWidth="1"/>
    <col min="2564" max="2564" width="10.33203125" style="102"/>
    <col min="2565" max="2565" width="11.6640625" style="102" bestFit="1" customWidth="1"/>
    <col min="2566" max="2802" width="10.33203125" style="102"/>
    <col min="2803" max="2803" width="0.5" style="102" customWidth="1"/>
    <col min="2804" max="2804" width="7" style="102" customWidth="1"/>
    <col min="2805" max="2805" width="77.1640625" style="102" customWidth="1"/>
    <col min="2806" max="2806" width="20.1640625" style="102" customWidth="1"/>
    <col min="2807" max="2807" width="13" style="102" customWidth="1"/>
    <col min="2808" max="2813" width="0" style="102" hidden="1" customWidth="1"/>
    <col min="2814" max="2814" width="11.6640625" style="102" bestFit="1" customWidth="1"/>
    <col min="2815" max="2817" width="0" style="102" hidden="1" customWidth="1"/>
    <col min="2818" max="2818" width="11.6640625" style="102" bestFit="1" customWidth="1"/>
    <col min="2819" max="2819" width="14.1640625" style="102" bestFit="1" customWidth="1"/>
    <col min="2820" max="2820" width="10.33203125" style="102"/>
    <col min="2821" max="2821" width="11.6640625" style="102" bestFit="1" customWidth="1"/>
    <col min="2822" max="3058" width="10.33203125" style="102"/>
    <col min="3059" max="3059" width="0.5" style="102" customWidth="1"/>
    <col min="3060" max="3060" width="7" style="102" customWidth="1"/>
    <col min="3061" max="3061" width="77.1640625" style="102" customWidth="1"/>
    <col min="3062" max="3062" width="20.1640625" style="102" customWidth="1"/>
    <col min="3063" max="3063" width="13" style="102" customWidth="1"/>
    <col min="3064" max="3069" width="0" style="102" hidden="1" customWidth="1"/>
    <col min="3070" max="3070" width="11.6640625" style="102" bestFit="1" customWidth="1"/>
    <col min="3071" max="3073" width="0" style="102" hidden="1" customWidth="1"/>
    <col min="3074" max="3074" width="11.6640625" style="102" bestFit="1" customWidth="1"/>
    <col min="3075" max="3075" width="14.1640625" style="102" bestFit="1" customWidth="1"/>
    <col min="3076" max="3076" width="10.33203125" style="102"/>
    <col min="3077" max="3077" width="11.6640625" style="102" bestFit="1" customWidth="1"/>
    <col min="3078" max="3314" width="10.33203125" style="102"/>
    <col min="3315" max="3315" width="0.5" style="102" customWidth="1"/>
    <col min="3316" max="3316" width="7" style="102" customWidth="1"/>
    <col min="3317" max="3317" width="77.1640625" style="102" customWidth="1"/>
    <col min="3318" max="3318" width="20.1640625" style="102" customWidth="1"/>
    <col min="3319" max="3319" width="13" style="102" customWidth="1"/>
    <col min="3320" max="3325" width="0" style="102" hidden="1" customWidth="1"/>
    <col min="3326" max="3326" width="11.6640625" style="102" bestFit="1" customWidth="1"/>
    <col min="3327" max="3329" width="0" style="102" hidden="1" customWidth="1"/>
    <col min="3330" max="3330" width="11.6640625" style="102" bestFit="1" customWidth="1"/>
    <col min="3331" max="3331" width="14.1640625" style="102" bestFit="1" customWidth="1"/>
    <col min="3332" max="3332" width="10.33203125" style="102"/>
    <col min="3333" max="3333" width="11.6640625" style="102" bestFit="1" customWidth="1"/>
    <col min="3334" max="3570" width="10.33203125" style="102"/>
    <col min="3571" max="3571" width="0.5" style="102" customWidth="1"/>
    <col min="3572" max="3572" width="7" style="102" customWidth="1"/>
    <col min="3573" max="3573" width="77.1640625" style="102" customWidth="1"/>
    <col min="3574" max="3574" width="20.1640625" style="102" customWidth="1"/>
    <col min="3575" max="3575" width="13" style="102" customWidth="1"/>
    <col min="3576" max="3581" width="0" style="102" hidden="1" customWidth="1"/>
    <col min="3582" max="3582" width="11.6640625" style="102" bestFit="1" customWidth="1"/>
    <col min="3583" max="3585" width="0" style="102" hidden="1" customWidth="1"/>
    <col min="3586" max="3586" width="11.6640625" style="102" bestFit="1" customWidth="1"/>
    <col min="3587" max="3587" width="14.1640625" style="102" bestFit="1" customWidth="1"/>
    <col min="3588" max="3588" width="10.33203125" style="102"/>
    <col min="3589" max="3589" width="11.6640625" style="102" bestFit="1" customWidth="1"/>
    <col min="3590" max="3826" width="10.33203125" style="102"/>
    <col min="3827" max="3827" width="0.5" style="102" customWidth="1"/>
    <col min="3828" max="3828" width="7" style="102" customWidth="1"/>
    <col min="3829" max="3829" width="77.1640625" style="102" customWidth="1"/>
    <col min="3830" max="3830" width="20.1640625" style="102" customWidth="1"/>
    <col min="3831" max="3831" width="13" style="102" customWidth="1"/>
    <col min="3832" max="3837" width="0" style="102" hidden="1" customWidth="1"/>
    <col min="3838" max="3838" width="11.6640625" style="102" bestFit="1" customWidth="1"/>
    <col min="3839" max="3841" width="0" style="102" hidden="1" customWidth="1"/>
    <col min="3842" max="3842" width="11.6640625" style="102" bestFit="1" customWidth="1"/>
    <col min="3843" max="3843" width="14.1640625" style="102" bestFit="1" customWidth="1"/>
    <col min="3844" max="3844" width="10.33203125" style="102"/>
    <col min="3845" max="3845" width="11.6640625" style="102" bestFit="1" customWidth="1"/>
    <col min="3846" max="4082" width="10.33203125" style="102"/>
    <col min="4083" max="4083" width="0.5" style="102" customWidth="1"/>
    <col min="4084" max="4084" width="7" style="102" customWidth="1"/>
    <col min="4085" max="4085" width="77.1640625" style="102" customWidth="1"/>
    <col min="4086" max="4086" width="20.1640625" style="102" customWidth="1"/>
    <col min="4087" max="4087" width="13" style="102" customWidth="1"/>
    <col min="4088" max="4093" width="0" style="102" hidden="1" customWidth="1"/>
    <col min="4094" max="4094" width="11.6640625" style="102" bestFit="1" customWidth="1"/>
    <col min="4095" max="4097" width="0" style="102" hidden="1" customWidth="1"/>
    <col min="4098" max="4098" width="11.6640625" style="102" bestFit="1" customWidth="1"/>
    <col min="4099" max="4099" width="14.1640625" style="102" bestFit="1" customWidth="1"/>
    <col min="4100" max="4100" width="10.33203125" style="102"/>
    <col min="4101" max="4101" width="11.6640625" style="102" bestFit="1" customWidth="1"/>
    <col min="4102" max="4338" width="10.33203125" style="102"/>
    <col min="4339" max="4339" width="0.5" style="102" customWidth="1"/>
    <col min="4340" max="4340" width="7" style="102" customWidth="1"/>
    <col min="4341" max="4341" width="77.1640625" style="102" customWidth="1"/>
    <col min="4342" max="4342" width="20.1640625" style="102" customWidth="1"/>
    <col min="4343" max="4343" width="13" style="102" customWidth="1"/>
    <col min="4344" max="4349" width="0" style="102" hidden="1" customWidth="1"/>
    <col min="4350" max="4350" width="11.6640625" style="102" bestFit="1" customWidth="1"/>
    <col min="4351" max="4353" width="0" style="102" hidden="1" customWidth="1"/>
    <col min="4354" max="4354" width="11.6640625" style="102" bestFit="1" customWidth="1"/>
    <col min="4355" max="4355" width="14.1640625" style="102" bestFit="1" customWidth="1"/>
    <col min="4356" max="4356" width="10.33203125" style="102"/>
    <col min="4357" max="4357" width="11.6640625" style="102" bestFit="1" customWidth="1"/>
    <col min="4358" max="4594" width="10.33203125" style="102"/>
    <col min="4595" max="4595" width="0.5" style="102" customWidth="1"/>
    <col min="4596" max="4596" width="7" style="102" customWidth="1"/>
    <col min="4597" max="4597" width="77.1640625" style="102" customWidth="1"/>
    <col min="4598" max="4598" width="20.1640625" style="102" customWidth="1"/>
    <col min="4599" max="4599" width="13" style="102" customWidth="1"/>
    <col min="4600" max="4605" width="0" style="102" hidden="1" customWidth="1"/>
    <col min="4606" max="4606" width="11.6640625" style="102" bestFit="1" customWidth="1"/>
    <col min="4607" max="4609" width="0" style="102" hidden="1" customWidth="1"/>
    <col min="4610" max="4610" width="11.6640625" style="102" bestFit="1" customWidth="1"/>
    <col min="4611" max="4611" width="14.1640625" style="102" bestFit="1" customWidth="1"/>
    <col min="4612" max="4612" width="10.33203125" style="102"/>
    <col min="4613" max="4613" width="11.6640625" style="102" bestFit="1" customWidth="1"/>
    <col min="4614" max="4850" width="10.33203125" style="102"/>
    <col min="4851" max="4851" width="0.5" style="102" customWidth="1"/>
    <col min="4852" max="4852" width="7" style="102" customWidth="1"/>
    <col min="4853" max="4853" width="77.1640625" style="102" customWidth="1"/>
    <col min="4854" max="4854" width="20.1640625" style="102" customWidth="1"/>
    <col min="4855" max="4855" width="13" style="102" customWidth="1"/>
    <col min="4856" max="4861" width="0" style="102" hidden="1" customWidth="1"/>
    <col min="4862" max="4862" width="11.6640625" style="102" bestFit="1" customWidth="1"/>
    <col min="4863" max="4865" width="0" style="102" hidden="1" customWidth="1"/>
    <col min="4866" max="4866" width="11.6640625" style="102" bestFit="1" customWidth="1"/>
    <col min="4867" max="4867" width="14.1640625" style="102" bestFit="1" customWidth="1"/>
    <col min="4868" max="4868" width="10.33203125" style="102"/>
    <col min="4869" max="4869" width="11.6640625" style="102" bestFit="1" customWidth="1"/>
    <col min="4870" max="5106" width="10.33203125" style="102"/>
    <col min="5107" max="5107" width="0.5" style="102" customWidth="1"/>
    <col min="5108" max="5108" width="7" style="102" customWidth="1"/>
    <col min="5109" max="5109" width="77.1640625" style="102" customWidth="1"/>
    <col min="5110" max="5110" width="20.1640625" style="102" customWidth="1"/>
    <col min="5111" max="5111" width="13" style="102" customWidth="1"/>
    <col min="5112" max="5117" width="0" style="102" hidden="1" customWidth="1"/>
    <col min="5118" max="5118" width="11.6640625" style="102" bestFit="1" customWidth="1"/>
    <col min="5119" max="5121" width="0" style="102" hidden="1" customWidth="1"/>
    <col min="5122" max="5122" width="11.6640625" style="102" bestFit="1" customWidth="1"/>
    <col min="5123" max="5123" width="14.1640625" style="102" bestFit="1" customWidth="1"/>
    <col min="5124" max="5124" width="10.33203125" style="102"/>
    <col min="5125" max="5125" width="11.6640625" style="102" bestFit="1" customWidth="1"/>
    <col min="5126" max="5362" width="10.33203125" style="102"/>
    <col min="5363" max="5363" width="0.5" style="102" customWidth="1"/>
    <col min="5364" max="5364" width="7" style="102" customWidth="1"/>
    <col min="5365" max="5365" width="77.1640625" style="102" customWidth="1"/>
    <col min="5366" max="5366" width="20.1640625" style="102" customWidth="1"/>
    <col min="5367" max="5367" width="13" style="102" customWidth="1"/>
    <col min="5368" max="5373" width="0" style="102" hidden="1" customWidth="1"/>
    <col min="5374" max="5374" width="11.6640625" style="102" bestFit="1" customWidth="1"/>
    <col min="5375" max="5377" width="0" style="102" hidden="1" customWidth="1"/>
    <col min="5378" max="5378" width="11.6640625" style="102" bestFit="1" customWidth="1"/>
    <col min="5379" max="5379" width="14.1640625" style="102" bestFit="1" customWidth="1"/>
    <col min="5380" max="5380" width="10.33203125" style="102"/>
    <col min="5381" max="5381" width="11.6640625" style="102" bestFit="1" customWidth="1"/>
    <col min="5382" max="5618" width="10.33203125" style="102"/>
    <col min="5619" max="5619" width="0.5" style="102" customWidth="1"/>
    <col min="5620" max="5620" width="7" style="102" customWidth="1"/>
    <col min="5621" max="5621" width="77.1640625" style="102" customWidth="1"/>
    <col min="5622" max="5622" width="20.1640625" style="102" customWidth="1"/>
    <col min="5623" max="5623" width="13" style="102" customWidth="1"/>
    <col min="5624" max="5629" width="0" style="102" hidden="1" customWidth="1"/>
    <col min="5630" max="5630" width="11.6640625" style="102" bestFit="1" customWidth="1"/>
    <col min="5631" max="5633" width="0" style="102" hidden="1" customWidth="1"/>
    <col min="5634" max="5634" width="11.6640625" style="102" bestFit="1" customWidth="1"/>
    <col min="5635" max="5635" width="14.1640625" style="102" bestFit="1" customWidth="1"/>
    <col min="5636" max="5636" width="10.33203125" style="102"/>
    <col min="5637" max="5637" width="11.6640625" style="102" bestFit="1" customWidth="1"/>
    <col min="5638" max="5874" width="10.33203125" style="102"/>
    <col min="5875" max="5875" width="0.5" style="102" customWidth="1"/>
    <col min="5876" max="5876" width="7" style="102" customWidth="1"/>
    <col min="5877" max="5877" width="77.1640625" style="102" customWidth="1"/>
    <col min="5878" max="5878" width="20.1640625" style="102" customWidth="1"/>
    <col min="5879" max="5879" width="13" style="102" customWidth="1"/>
    <col min="5880" max="5885" width="0" style="102" hidden="1" customWidth="1"/>
    <col min="5886" max="5886" width="11.6640625" style="102" bestFit="1" customWidth="1"/>
    <col min="5887" max="5889" width="0" style="102" hidden="1" customWidth="1"/>
    <col min="5890" max="5890" width="11.6640625" style="102" bestFit="1" customWidth="1"/>
    <col min="5891" max="5891" width="14.1640625" style="102" bestFit="1" customWidth="1"/>
    <col min="5892" max="5892" width="10.33203125" style="102"/>
    <col min="5893" max="5893" width="11.6640625" style="102" bestFit="1" customWidth="1"/>
    <col min="5894" max="6130" width="10.33203125" style="102"/>
    <col min="6131" max="6131" width="0.5" style="102" customWidth="1"/>
    <col min="6132" max="6132" width="7" style="102" customWidth="1"/>
    <col min="6133" max="6133" width="77.1640625" style="102" customWidth="1"/>
    <col min="6134" max="6134" width="20.1640625" style="102" customWidth="1"/>
    <col min="6135" max="6135" width="13" style="102" customWidth="1"/>
    <col min="6136" max="6141" width="0" style="102" hidden="1" customWidth="1"/>
    <col min="6142" max="6142" width="11.6640625" style="102" bestFit="1" customWidth="1"/>
    <col min="6143" max="6145" width="0" style="102" hidden="1" customWidth="1"/>
    <col min="6146" max="6146" width="11.6640625" style="102" bestFit="1" customWidth="1"/>
    <col min="6147" max="6147" width="14.1640625" style="102" bestFit="1" customWidth="1"/>
    <col min="6148" max="6148" width="10.33203125" style="102"/>
    <col min="6149" max="6149" width="11.6640625" style="102" bestFit="1" customWidth="1"/>
    <col min="6150" max="6386" width="10.33203125" style="102"/>
    <col min="6387" max="6387" width="0.5" style="102" customWidth="1"/>
    <col min="6388" max="6388" width="7" style="102" customWidth="1"/>
    <col min="6389" max="6389" width="77.1640625" style="102" customWidth="1"/>
    <col min="6390" max="6390" width="20.1640625" style="102" customWidth="1"/>
    <col min="6391" max="6391" width="13" style="102" customWidth="1"/>
    <col min="6392" max="6397" width="0" style="102" hidden="1" customWidth="1"/>
    <col min="6398" max="6398" width="11.6640625" style="102" bestFit="1" customWidth="1"/>
    <col min="6399" max="6401" width="0" style="102" hidden="1" customWidth="1"/>
    <col min="6402" max="6402" width="11.6640625" style="102" bestFit="1" customWidth="1"/>
    <col min="6403" max="6403" width="14.1640625" style="102" bestFit="1" customWidth="1"/>
    <col min="6404" max="6404" width="10.33203125" style="102"/>
    <col min="6405" max="6405" width="11.6640625" style="102" bestFit="1" customWidth="1"/>
    <col min="6406" max="6642" width="10.33203125" style="102"/>
    <col min="6643" max="6643" width="0.5" style="102" customWidth="1"/>
    <col min="6644" max="6644" width="7" style="102" customWidth="1"/>
    <col min="6645" max="6645" width="77.1640625" style="102" customWidth="1"/>
    <col min="6646" max="6646" width="20.1640625" style="102" customWidth="1"/>
    <col min="6647" max="6647" width="13" style="102" customWidth="1"/>
    <col min="6648" max="6653" width="0" style="102" hidden="1" customWidth="1"/>
    <col min="6654" max="6654" width="11.6640625" style="102" bestFit="1" customWidth="1"/>
    <col min="6655" max="6657" width="0" style="102" hidden="1" customWidth="1"/>
    <col min="6658" max="6658" width="11.6640625" style="102" bestFit="1" customWidth="1"/>
    <col min="6659" max="6659" width="14.1640625" style="102" bestFit="1" customWidth="1"/>
    <col min="6660" max="6660" width="10.33203125" style="102"/>
    <col min="6661" max="6661" width="11.6640625" style="102" bestFit="1" customWidth="1"/>
    <col min="6662" max="6898" width="10.33203125" style="102"/>
    <col min="6899" max="6899" width="0.5" style="102" customWidth="1"/>
    <col min="6900" max="6900" width="7" style="102" customWidth="1"/>
    <col min="6901" max="6901" width="77.1640625" style="102" customWidth="1"/>
    <col min="6902" max="6902" width="20.1640625" style="102" customWidth="1"/>
    <col min="6903" max="6903" width="13" style="102" customWidth="1"/>
    <col min="6904" max="6909" width="0" style="102" hidden="1" customWidth="1"/>
    <col min="6910" max="6910" width="11.6640625" style="102" bestFit="1" customWidth="1"/>
    <col min="6911" max="6913" width="0" style="102" hidden="1" customWidth="1"/>
    <col min="6914" max="6914" width="11.6640625" style="102" bestFit="1" customWidth="1"/>
    <col min="6915" max="6915" width="14.1640625" style="102" bestFit="1" customWidth="1"/>
    <col min="6916" max="6916" width="10.33203125" style="102"/>
    <col min="6917" max="6917" width="11.6640625" style="102" bestFit="1" customWidth="1"/>
    <col min="6918" max="7154" width="10.33203125" style="102"/>
    <col min="7155" max="7155" width="0.5" style="102" customWidth="1"/>
    <col min="7156" max="7156" width="7" style="102" customWidth="1"/>
    <col min="7157" max="7157" width="77.1640625" style="102" customWidth="1"/>
    <col min="7158" max="7158" width="20.1640625" style="102" customWidth="1"/>
    <col min="7159" max="7159" width="13" style="102" customWidth="1"/>
    <col min="7160" max="7165" width="0" style="102" hidden="1" customWidth="1"/>
    <col min="7166" max="7166" width="11.6640625" style="102" bestFit="1" customWidth="1"/>
    <col min="7167" max="7169" width="0" style="102" hidden="1" customWidth="1"/>
    <col min="7170" max="7170" width="11.6640625" style="102" bestFit="1" customWidth="1"/>
    <col min="7171" max="7171" width="14.1640625" style="102" bestFit="1" customWidth="1"/>
    <col min="7172" max="7172" width="10.33203125" style="102"/>
    <col min="7173" max="7173" width="11.6640625" style="102" bestFit="1" customWidth="1"/>
    <col min="7174" max="7410" width="10.33203125" style="102"/>
    <col min="7411" max="7411" width="0.5" style="102" customWidth="1"/>
    <col min="7412" max="7412" width="7" style="102" customWidth="1"/>
    <col min="7413" max="7413" width="77.1640625" style="102" customWidth="1"/>
    <col min="7414" max="7414" width="20.1640625" style="102" customWidth="1"/>
    <col min="7415" max="7415" width="13" style="102" customWidth="1"/>
    <col min="7416" max="7421" width="0" style="102" hidden="1" customWidth="1"/>
    <col min="7422" max="7422" width="11.6640625" style="102" bestFit="1" customWidth="1"/>
    <col min="7423" max="7425" width="0" style="102" hidden="1" customWidth="1"/>
    <col min="7426" max="7426" width="11.6640625" style="102" bestFit="1" customWidth="1"/>
    <col min="7427" max="7427" width="14.1640625" style="102" bestFit="1" customWidth="1"/>
    <col min="7428" max="7428" width="10.33203125" style="102"/>
    <col min="7429" max="7429" width="11.6640625" style="102" bestFit="1" customWidth="1"/>
    <col min="7430" max="7666" width="10.33203125" style="102"/>
    <col min="7667" max="7667" width="0.5" style="102" customWidth="1"/>
    <col min="7668" max="7668" width="7" style="102" customWidth="1"/>
    <col min="7669" max="7669" width="77.1640625" style="102" customWidth="1"/>
    <col min="7670" max="7670" width="20.1640625" style="102" customWidth="1"/>
    <col min="7671" max="7671" width="13" style="102" customWidth="1"/>
    <col min="7672" max="7677" width="0" style="102" hidden="1" customWidth="1"/>
    <col min="7678" max="7678" width="11.6640625" style="102" bestFit="1" customWidth="1"/>
    <col min="7679" max="7681" width="0" style="102" hidden="1" customWidth="1"/>
    <col min="7682" max="7682" width="11.6640625" style="102" bestFit="1" customWidth="1"/>
    <col min="7683" max="7683" width="14.1640625" style="102" bestFit="1" customWidth="1"/>
    <col min="7684" max="7684" width="10.33203125" style="102"/>
    <col min="7685" max="7685" width="11.6640625" style="102" bestFit="1" customWidth="1"/>
    <col min="7686" max="7922" width="10.33203125" style="102"/>
    <col min="7923" max="7923" width="0.5" style="102" customWidth="1"/>
    <col min="7924" max="7924" width="7" style="102" customWidth="1"/>
    <col min="7925" max="7925" width="77.1640625" style="102" customWidth="1"/>
    <col min="7926" max="7926" width="20.1640625" style="102" customWidth="1"/>
    <col min="7927" max="7927" width="13" style="102" customWidth="1"/>
    <col min="7928" max="7933" width="0" style="102" hidden="1" customWidth="1"/>
    <col min="7934" max="7934" width="11.6640625" style="102" bestFit="1" customWidth="1"/>
    <col min="7935" max="7937" width="0" style="102" hidden="1" customWidth="1"/>
    <col min="7938" max="7938" width="11.6640625" style="102" bestFit="1" customWidth="1"/>
    <col min="7939" max="7939" width="14.1640625" style="102" bestFit="1" customWidth="1"/>
    <col min="7940" max="7940" width="10.33203125" style="102"/>
    <col min="7941" max="7941" width="11.6640625" style="102" bestFit="1" customWidth="1"/>
    <col min="7942" max="8178" width="10.33203125" style="102"/>
    <col min="8179" max="8179" width="0.5" style="102" customWidth="1"/>
    <col min="8180" max="8180" width="7" style="102" customWidth="1"/>
    <col min="8181" max="8181" width="77.1640625" style="102" customWidth="1"/>
    <col min="8182" max="8182" width="20.1640625" style="102" customWidth="1"/>
    <col min="8183" max="8183" width="13" style="102" customWidth="1"/>
    <col min="8184" max="8189" width="0" style="102" hidden="1" customWidth="1"/>
    <col min="8190" max="8190" width="11.6640625" style="102" bestFit="1" customWidth="1"/>
    <col min="8191" max="8193" width="0" style="102" hidden="1" customWidth="1"/>
    <col min="8194" max="8194" width="11.6640625" style="102" bestFit="1" customWidth="1"/>
    <col min="8195" max="8195" width="14.1640625" style="102" bestFit="1" customWidth="1"/>
    <col min="8196" max="8196" width="10.33203125" style="102"/>
    <col min="8197" max="8197" width="11.6640625" style="102" bestFit="1" customWidth="1"/>
    <col min="8198" max="8434" width="10.33203125" style="102"/>
    <col min="8435" max="8435" width="0.5" style="102" customWidth="1"/>
    <col min="8436" max="8436" width="7" style="102" customWidth="1"/>
    <col min="8437" max="8437" width="77.1640625" style="102" customWidth="1"/>
    <col min="8438" max="8438" width="20.1640625" style="102" customWidth="1"/>
    <col min="8439" max="8439" width="13" style="102" customWidth="1"/>
    <col min="8440" max="8445" width="0" style="102" hidden="1" customWidth="1"/>
    <col min="8446" max="8446" width="11.6640625" style="102" bestFit="1" customWidth="1"/>
    <col min="8447" max="8449" width="0" style="102" hidden="1" customWidth="1"/>
    <col min="8450" max="8450" width="11.6640625" style="102" bestFit="1" customWidth="1"/>
    <col min="8451" max="8451" width="14.1640625" style="102" bestFit="1" customWidth="1"/>
    <col min="8452" max="8452" width="10.33203125" style="102"/>
    <col min="8453" max="8453" width="11.6640625" style="102" bestFit="1" customWidth="1"/>
    <col min="8454" max="8690" width="10.33203125" style="102"/>
    <col min="8691" max="8691" width="0.5" style="102" customWidth="1"/>
    <col min="8692" max="8692" width="7" style="102" customWidth="1"/>
    <col min="8693" max="8693" width="77.1640625" style="102" customWidth="1"/>
    <col min="8694" max="8694" width="20.1640625" style="102" customWidth="1"/>
    <col min="8695" max="8695" width="13" style="102" customWidth="1"/>
    <col min="8696" max="8701" width="0" style="102" hidden="1" customWidth="1"/>
    <col min="8702" max="8702" width="11.6640625" style="102" bestFit="1" customWidth="1"/>
    <col min="8703" max="8705" width="0" style="102" hidden="1" customWidth="1"/>
    <col min="8706" max="8706" width="11.6640625" style="102" bestFit="1" customWidth="1"/>
    <col min="8707" max="8707" width="14.1640625" style="102" bestFit="1" customWidth="1"/>
    <col min="8708" max="8708" width="10.33203125" style="102"/>
    <col min="8709" max="8709" width="11.6640625" style="102" bestFit="1" customWidth="1"/>
    <col min="8710" max="8946" width="10.33203125" style="102"/>
    <col min="8947" max="8947" width="0.5" style="102" customWidth="1"/>
    <col min="8948" max="8948" width="7" style="102" customWidth="1"/>
    <col min="8949" max="8949" width="77.1640625" style="102" customWidth="1"/>
    <col min="8950" max="8950" width="20.1640625" style="102" customWidth="1"/>
    <col min="8951" max="8951" width="13" style="102" customWidth="1"/>
    <col min="8952" max="8957" width="0" style="102" hidden="1" customWidth="1"/>
    <col min="8958" max="8958" width="11.6640625" style="102" bestFit="1" customWidth="1"/>
    <col min="8959" max="8961" width="0" style="102" hidden="1" customWidth="1"/>
    <col min="8962" max="8962" width="11.6640625" style="102" bestFit="1" customWidth="1"/>
    <col min="8963" max="8963" width="14.1640625" style="102" bestFit="1" customWidth="1"/>
    <col min="8964" max="8964" width="10.33203125" style="102"/>
    <col min="8965" max="8965" width="11.6640625" style="102" bestFit="1" customWidth="1"/>
    <col min="8966" max="9202" width="10.33203125" style="102"/>
    <col min="9203" max="9203" width="0.5" style="102" customWidth="1"/>
    <col min="9204" max="9204" width="7" style="102" customWidth="1"/>
    <col min="9205" max="9205" width="77.1640625" style="102" customWidth="1"/>
    <col min="9206" max="9206" width="20.1640625" style="102" customWidth="1"/>
    <col min="9207" max="9207" width="13" style="102" customWidth="1"/>
    <col min="9208" max="9213" width="0" style="102" hidden="1" customWidth="1"/>
    <col min="9214" max="9214" width="11.6640625" style="102" bestFit="1" customWidth="1"/>
    <col min="9215" max="9217" width="0" style="102" hidden="1" customWidth="1"/>
    <col min="9218" max="9218" width="11.6640625" style="102" bestFit="1" customWidth="1"/>
    <col min="9219" max="9219" width="14.1640625" style="102" bestFit="1" customWidth="1"/>
    <col min="9220" max="9220" width="10.33203125" style="102"/>
    <col min="9221" max="9221" width="11.6640625" style="102" bestFit="1" customWidth="1"/>
    <col min="9222" max="9458" width="10.33203125" style="102"/>
    <col min="9459" max="9459" width="0.5" style="102" customWidth="1"/>
    <col min="9460" max="9460" width="7" style="102" customWidth="1"/>
    <col min="9461" max="9461" width="77.1640625" style="102" customWidth="1"/>
    <col min="9462" max="9462" width="20.1640625" style="102" customWidth="1"/>
    <col min="9463" max="9463" width="13" style="102" customWidth="1"/>
    <col min="9464" max="9469" width="0" style="102" hidden="1" customWidth="1"/>
    <col min="9470" max="9470" width="11.6640625" style="102" bestFit="1" customWidth="1"/>
    <col min="9471" max="9473" width="0" style="102" hidden="1" customWidth="1"/>
    <col min="9474" max="9474" width="11.6640625" style="102" bestFit="1" customWidth="1"/>
    <col min="9475" max="9475" width="14.1640625" style="102" bestFit="1" customWidth="1"/>
    <col min="9476" max="9476" width="10.33203125" style="102"/>
    <col min="9477" max="9477" width="11.6640625" style="102" bestFit="1" customWidth="1"/>
    <col min="9478" max="9714" width="10.33203125" style="102"/>
    <col min="9715" max="9715" width="0.5" style="102" customWidth="1"/>
    <col min="9716" max="9716" width="7" style="102" customWidth="1"/>
    <col min="9717" max="9717" width="77.1640625" style="102" customWidth="1"/>
    <col min="9718" max="9718" width="20.1640625" style="102" customWidth="1"/>
    <col min="9719" max="9719" width="13" style="102" customWidth="1"/>
    <col min="9720" max="9725" width="0" style="102" hidden="1" customWidth="1"/>
    <col min="9726" max="9726" width="11.6640625" style="102" bestFit="1" customWidth="1"/>
    <col min="9727" max="9729" width="0" style="102" hidden="1" customWidth="1"/>
    <col min="9730" max="9730" width="11.6640625" style="102" bestFit="1" customWidth="1"/>
    <col min="9731" max="9731" width="14.1640625" style="102" bestFit="1" customWidth="1"/>
    <col min="9732" max="9732" width="10.33203125" style="102"/>
    <col min="9733" max="9733" width="11.6640625" style="102" bestFit="1" customWidth="1"/>
    <col min="9734" max="9970" width="10.33203125" style="102"/>
    <col min="9971" max="9971" width="0.5" style="102" customWidth="1"/>
    <col min="9972" max="9972" width="7" style="102" customWidth="1"/>
    <col min="9973" max="9973" width="77.1640625" style="102" customWidth="1"/>
    <col min="9974" max="9974" width="20.1640625" style="102" customWidth="1"/>
    <col min="9975" max="9975" width="13" style="102" customWidth="1"/>
    <col min="9976" max="9981" width="0" style="102" hidden="1" customWidth="1"/>
    <col min="9982" max="9982" width="11.6640625" style="102" bestFit="1" customWidth="1"/>
    <col min="9983" max="9985" width="0" style="102" hidden="1" customWidth="1"/>
    <col min="9986" max="9986" width="11.6640625" style="102" bestFit="1" customWidth="1"/>
    <col min="9987" max="9987" width="14.1640625" style="102" bestFit="1" customWidth="1"/>
    <col min="9988" max="9988" width="10.33203125" style="102"/>
    <col min="9989" max="9989" width="11.6640625" style="102" bestFit="1" customWidth="1"/>
    <col min="9990" max="10226" width="10.33203125" style="102"/>
    <col min="10227" max="10227" width="0.5" style="102" customWidth="1"/>
    <col min="10228" max="10228" width="7" style="102" customWidth="1"/>
    <col min="10229" max="10229" width="77.1640625" style="102" customWidth="1"/>
    <col min="10230" max="10230" width="20.1640625" style="102" customWidth="1"/>
    <col min="10231" max="10231" width="13" style="102" customWidth="1"/>
    <col min="10232" max="10237" width="0" style="102" hidden="1" customWidth="1"/>
    <col min="10238" max="10238" width="11.6640625" style="102" bestFit="1" customWidth="1"/>
    <col min="10239" max="10241" width="0" style="102" hidden="1" customWidth="1"/>
    <col min="10242" max="10242" width="11.6640625" style="102" bestFit="1" customWidth="1"/>
    <col min="10243" max="10243" width="14.1640625" style="102" bestFit="1" customWidth="1"/>
    <col min="10244" max="10244" width="10.33203125" style="102"/>
    <col min="10245" max="10245" width="11.6640625" style="102" bestFit="1" customWidth="1"/>
    <col min="10246" max="10482" width="10.33203125" style="102"/>
    <col min="10483" max="10483" width="0.5" style="102" customWidth="1"/>
    <col min="10484" max="10484" width="7" style="102" customWidth="1"/>
    <col min="10485" max="10485" width="77.1640625" style="102" customWidth="1"/>
    <col min="10486" max="10486" width="20.1640625" style="102" customWidth="1"/>
    <col min="10487" max="10487" width="13" style="102" customWidth="1"/>
    <col min="10488" max="10493" width="0" style="102" hidden="1" customWidth="1"/>
    <col min="10494" max="10494" width="11.6640625" style="102" bestFit="1" customWidth="1"/>
    <col min="10495" max="10497" width="0" style="102" hidden="1" customWidth="1"/>
    <col min="10498" max="10498" width="11.6640625" style="102" bestFit="1" customWidth="1"/>
    <col min="10499" max="10499" width="14.1640625" style="102" bestFit="1" customWidth="1"/>
    <col min="10500" max="10500" width="10.33203125" style="102"/>
    <col min="10501" max="10501" width="11.6640625" style="102" bestFit="1" customWidth="1"/>
    <col min="10502" max="10738" width="10.33203125" style="102"/>
    <col min="10739" max="10739" width="0.5" style="102" customWidth="1"/>
    <col min="10740" max="10740" width="7" style="102" customWidth="1"/>
    <col min="10741" max="10741" width="77.1640625" style="102" customWidth="1"/>
    <col min="10742" max="10742" width="20.1640625" style="102" customWidth="1"/>
    <col min="10743" max="10743" width="13" style="102" customWidth="1"/>
    <col min="10744" max="10749" width="0" style="102" hidden="1" customWidth="1"/>
    <col min="10750" max="10750" width="11.6640625" style="102" bestFit="1" customWidth="1"/>
    <col min="10751" max="10753" width="0" style="102" hidden="1" customWidth="1"/>
    <col min="10754" max="10754" width="11.6640625" style="102" bestFit="1" customWidth="1"/>
    <col min="10755" max="10755" width="14.1640625" style="102" bestFit="1" customWidth="1"/>
    <col min="10756" max="10756" width="10.33203125" style="102"/>
    <col min="10757" max="10757" width="11.6640625" style="102" bestFit="1" customWidth="1"/>
    <col min="10758" max="10994" width="10.33203125" style="102"/>
    <col min="10995" max="10995" width="0.5" style="102" customWidth="1"/>
    <col min="10996" max="10996" width="7" style="102" customWidth="1"/>
    <col min="10997" max="10997" width="77.1640625" style="102" customWidth="1"/>
    <col min="10998" max="10998" width="20.1640625" style="102" customWidth="1"/>
    <col min="10999" max="10999" width="13" style="102" customWidth="1"/>
    <col min="11000" max="11005" width="0" style="102" hidden="1" customWidth="1"/>
    <col min="11006" max="11006" width="11.6640625" style="102" bestFit="1" customWidth="1"/>
    <col min="11007" max="11009" width="0" style="102" hidden="1" customWidth="1"/>
    <col min="11010" max="11010" width="11.6640625" style="102" bestFit="1" customWidth="1"/>
    <col min="11011" max="11011" width="14.1640625" style="102" bestFit="1" customWidth="1"/>
    <col min="11012" max="11012" width="10.33203125" style="102"/>
    <col min="11013" max="11013" width="11.6640625" style="102" bestFit="1" customWidth="1"/>
    <col min="11014" max="11250" width="10.33203125" style="102"/>
    <col min="11251" max="11251" width="0.5" style="102" customWidth="1"/>
    <col min="11252" max="11252" width="7" style="102" customWidth="1"/>
    <col min="11253" max="11253" width="77.1640625" style="102" customWidth="1"/>
    <col min="11254" max="11254" width="20.1640625" style="102" customWidth="1"/>
    <col min="11255" max="11255" width="13" style="102" customWidth="1"/>
    <col min="11256" max="11261" width="0" style="102" hidden="1" customWidth="1"/>
    <col min="11262" max="11262" width="11.6640625" style="102" bestFit="1" customWidth="1"/>
    <col min="11263" max="11265" width="0" style="102" hidden="1" customWidth="1"/>
    <col min="11266" max="11266" width="11.6640625" style="102" bestFit="1" customWidth="1"/>
    <col min="11267" max="11267" width="14.1640625" style="102" bestFit="1" customWidth="1"/>
    <col min="11268" max="11268" width="10.33203125" style="102"/>
    <col min="11269" max="11269" width="11.6640625" style="102" bestFit="1" customWidth="1"/>
    <col min="11270" max="11506" width="10.33203125" style="102"/>
    <col min="11507" max="11507" width="0.5" style="102" customWidth="1"/>
    <col min="11508" max="11508" width="7" style="102" customWidth="1"/>
    <col min="11509" max="11509" width="77.1640625" style="102" customWidth="1"/>
    <col min="11510" max="11510" width="20.1640625" style="102" customWidth="1"/>
    <col min="11511" max="11511" width="13" style="102" customWidth="1"/>
    <col min="11512" max="11517" width="0" style="102" hidden="1" customWidth="1"/>
    <col min="11518" max="11518" width="11.6640625" style="102" bestFit="1" customWidth="1"/>
    <col min="11519" max="11521" width="0" style="102" hidden="1" customWidth="1"/>
    <col min="11522" max="11522" width="11.6640625" style="102" bestFit="1" customWidth="1"/>
    <col min="11523" max="11523" width="14.1640625" style="102" bestFit="1" customWidth="1"/>
    <col min="11524" max="11524" width="10.33203125" style="102"/>
    <col min="11525" max="11525" width="11.6640625" style="102" bestFit="1" customWidth="1"/>
    <col min="11526" max="11762" width="10.33203125" style="102"/>
    <col min="11763" max="11763" width="0.5" style="102" customWidth="1"/>
    <col min="11764" max="11764" width="7" style="102" customWidth="1"/>
    <col min="11765" max="11765" width="77.1640625" style="102" customWidth="1"/>
    <col min="11766" max="11766" width="20.1640625" style="102" customWidth="1"/>
    <col min="11767" max="11767" width="13" style="102" customWidth="1"/>
    <col min="11768" max="11773" width="0" style="102" hidden="1" customWidth="1"/>
    <col min="11774" max="11774" width="11.6640625" style="102" bestFit="1" customWidth="1"/>
    <col min="11775" max="11777" width="0" style="102" hidden="1" customWidth="1"/>
    <col min="11778" max="11778" width="11.6640625" style="102" bestFit="1" customWidth="1"/>
    <col min="11779" max="11779" width="14.1640625" style="102" bestFit="1" customWidth="1"/>
    <col min="11780" max="11780" width="10.33203125" style="102"/>
    <col min="11781" max="11781" width="11.6640625" style="102" bestFit="1" customWidth="1"/>
    <col min="11782" max="12018" width="10.33203125" style="102"/>
    <col min="12019" max="12019" width="0.5" style="102" customWidth="1"/>
    <col min="12020" max="12020" width="7" style="102" customWidth="1"/>
    <col min="12021" max="12021" width="77.1640625" style="102" customWidth="1"/>
    <col min="12022" max="12022" width="20.1640625" style="102" customWidth="1"/>
    <col min="12023" max="12023" width="13" style="102" customWidth="1"/>
    <col min="12024" max="12029" width="0" style="102" hidden="1" customWidth="1"/>
    <col min="12030" max="12030" width="11.6640625" style="102" bestFit="1" customWidth="1"/>
    <col min="12031" max="12033" width="0" style="102" hidden="1" customWidth="1"/>
    <col min="12034" max="12034" width="11.6640625" style="102" bestFit="1" customWidth="1"/>
    <col min="12035" max="12035" width="14.1640625" style="102" bestFit="1" customWidth="1"/>
    <col min="12036" max="12036" width="10.33203125" style="102"/>
    <col min="12037" max="12037" width="11.6640625" style="102" bestFit="1" customWidth="1"/>
    <col min="12038" max="12274" width="10.33203125" style="102"/>
    <col min="12275" max="12275" width="0.5" style="102" customWidth="1"/>
    <col min="12276" max="12276" width="7" style="102" customWidth="1"/>
    <col min="12277" max="12277" width="77.1640625" style="102" customWidth="1"/>
    <col min="12278" max="12278" width="20.1640625" style="102" customWidth="1"/>
    <col min="12279" max="12279" width="13" style="102" customWidth="1"/>
    <col min="12280" max="12285" width="0" style="102" hidden="1" customWidth="1"/>
    <col min="12286" max="12286" width="11.6640625" style="102" bestFit="1" customWidth="1"/>
    <col min="12287" max="12289" width="0" style="102" hidden="1" customWidth="1"/>
    <col min="12290" max="12290" width="11.6640625" style="102" bestFit="1" customWidth="1"/>
    <col min="12291" max="12291" width="14.1640625" style="102" bestFit="1" customWidth="1"/>
    <col min="12292" max="12292" width="10.33203125" style="102"/>
    <col min="12293" max="12293" width="11.6640625" style="102" bestFit="1" customWidth="1"/>
    <col min="12294" max="12530" width="10.33203125" style="102"/>
    <col min="12531" max="12531" width="0.5" style="102" customWidth="1"/>
    <col min="12532" max="12532" width="7" style="102" customWidth="1"/>
    <col min="12533" max="12533" width="77.1640625" style="102" customWidth="1"/>
    <col min="12534" max="12534" width="20.1640625" style="102" customWidth="1"/>
    <col min="12535" max="12535" width="13" style="102" customWidth="1"/>
    <col min="12536" max="12541" width="0" style="102" hidden="1" customWidth="1"/>
    <col min="12542" max="12542" width="11.6640625" style="102" bestFit="1" customWidth="1"/>
    <col min="12543" max="12545" width="0" style="102" hidden="1" customWidth="1"/>
    <col min="12546" max="12546" width="11.6640625" style="102" bestFit="1" customWidth="1"/>
    <col min="12547" max="12547" width="14.1640625" style="102" bestFit="1" customWidth="1"/>
    <col min="12548" max="12548" width="10.33203125" style="102"/>
    <col min="12549" max="12549" width="11.6640625" style="102" bestFit="1" customWidth="1"/>
    <col min="12550" max="12786" width="10.33203125" style="102"/>
    <col min="12787" max="12787" width="0.5" style="102" customWidth="1"/>
    <col min="12788" max="12788" width="7" style="102" customWidth="1"/>
    <col min="12789" max="12789" width="77.1640625" style="102" customWidth="1"/>
    <col min="12790" max="12790" width="20.1640625" style="102" customWidth="1"/>
    <col min="12791" max="12791" width="13" style="102" customWidth="1"/>
    <col min="12792" max="12797" width="0" style="102" hidden="1" customWidth="1"/>
    <col min="12798" max="12798" width="11.6640625" style="102" bestFit="1" customWidth="1"/>
    <col min="12799" max="12801" width="0" style="102" hidden="1" customWidth="1"/>
    <col min="12802" max="12802" width="11.6640625" style="102" bestFit="1" customWidth="1"/>
    <col min="12803" max="12803" width="14.1640625" style="102" bestFit="1" customWidth="1"/>
    <col min="12804" max="12804" width="10.33203125" style="102"/>
    <col min="12805" max="12805" width="11.6640625" style="102" bestFit="1" customWidth="1"/>
    <col min="12806" max="13042" width="10.33203125" style="102"/>
    <col min="13043" max="13043" width="0.5" style="102" customWidth="1"/>
    <col min="13044" max="13044" width="7" style="102" customWidth="1"/>
    <col min="13045" max="13045" width="77.1640625" style="102" customWidth="1"/>
    <col min="13046" max="13046" width="20.1640625" style="102" customWidth="1"/>
    <col min="13047" max="13047" width="13" style="102" customWidth="1"/>
    <col min="13048" max="13053" width="0" style="102" hidden="1" customWidth="1"/>
    <col min="13054" max="13054" width="11.6640625" style="102" bestFit="1" customWidth="1"/>
    <col min="13055" max="13057" width="0" style="102" hidden="1" customWidth="1"/>
    <col min="13058" max="13058" width="11.6640625" style="102" bestFit="1" customWidth="1"/>
    <col min="13059" max="13059" width="14.1640625" style="102" bestFit="1" customWidth="1"/>
    <col min="13060" max="13060" width="10.33203125" style="102"/>
    <col min="13061" max="13061" width="11.6640625" style="102" bestFit="1" customWidth="1"/>
    <col min="13062" max="13298" width="10.33203125" style="102"/>
    <col min="13299" max="13299" width="0.5" style="102" customWidth="1"/>
    <col min="13300" max="13300" width="7" style="102" customWidth="1"/>
    <col min="13301" max="13301" width="77.1640625" style="102" customWidth="1"/>
    <col min="13302" max="13302" width="20.1640625" style="102" customWidth="1"/>
    <col min="13303" max="13303" width="13" style="102" customWidth="1"/>
    <col min="13304" max="13309" width="0" style="102" hidden="1" customWidth="1"/>
    <col min="13310" max="13310" width="11.6640625" style="102" bestFit="1" customWidth="1"/>
    <col min="13311" max="13313" width="0" style="102" hidden="1" customWidth="1"/>
    <col min="13314" max="13314" width="11.6640625" style="102" bestFit="1" customWidth="1"/>
    <col min="13315" max="13315" width="14.1640625" style="102" bestFit="1" customWidth="1"/>
    <col min="13316" max="13316" width="10.33203125" style="102"/>
    <col min="13317" max="13317" width="11.6640625" style="102" bestFit="1" customWidth="1"/>
    <col min="13318" max="13554" width="10.33203125" style="102"/>
    <col min="13555" max="13555" width="0.5" style="102" customWidth="1"/>
    <col min="13556" max="13556" width="7" style="102" customWidth="1"/>
    <col min="13557" max="13557" width="77.1640625" style="102" customWidth="1"/>
    <col min="13558" max="13558" width="20.1640625" style="102" customWidth="1"/>
    <col min="13559" max="13559" width="13" style="102" customWidth="1"/>
    <col min="13560" max="13565" width="0" style="102" hidden="1" customWidth="1"/>
    <col min="13566" max="13566" width="11.6640625" style="102" bestFit="1" customWidth="1"/>
    <col min="13567" max="13569" width="0" style="102" hidden="1" customWidth="1"/>
    <col min="13570" max="13570" width="11.6640625" style="102" bestFit="1" customWidth="1"/>
    <col min="13571" max="13571" width="14.1640625" style="102" bestFit="1" customWidth="1"/>
    <col min="13572" max="13572" width="10.33203125" style="102"/>
    <col min="13573" max="13573" width="11.6640625" style="102" bestFit="1" customWidth="1"/>
    <col min="13574" max="13810" width="10.33203125" style="102"/>
    <col min="13811" max="13811" width="0.5" style="102" customWidth="1"/>
    <col min="13812" max="13812" width="7" style="102" customWidth="1"/>
    <col min="13813" max="13813" width="77.1640625" style="102" customWidth="1"/>
    <col min="13814" max="13814" width="20.1640625" style="102" customWidth="1"/>
    <col min="13815" max="13815" width="13" style="102" customWidth="1"/>
    <col min="13816" max="13821" width="0" style="102" hidden="1" customWidth="1"/>
    <col min="13822" max="13822" width="11.6640625" style="102" bestFit="1" customWidth="1"/>
    <col min="13823" max="13825" width="0" style="102" hidden="1" customWidth="1"/>
    <col min="13826" max="13826" width="11.6640625" style="102" bestFit="1" customWidth="1"/>
    <col min="13827" max="13827" width="14.1640625" style="102" bestFit="1" customWidth="1"/>
    <col min="13828" max="13828" width="10.33203125" style="102"/>
    <col min="13829" max="13829" width="11.6640625" style="102" bestFit="1" customWidth="1"/>
    <col min="13830" max="14066" width="10.33203125" style="102"/>
    <col min="14067" max="14067" width="0.5" style="102" customWidth="1"/>
    <col min="14068" max="14068" width="7" style="102" customWidth="1"/>
    <col min="14069" max="14069" width="77.1640625" style="102" customWidth="1"/>
    <col min="14070" max="14070" width="20.1640625" style="102" customWidth="1"/>
    <col min="14071" max="14071" width="13" style="102" customWidth="1"/>
    <col min="14072" max="14077" width="0" style="102" hidden="1" customWidth="1"/>
    <col min="14078" max="14078" width="11.6640625" style="102" bestFit="1" customWidth="1"/>
    <col min="14079" max="14081" width="0" style="102" hidden="1" customWidth="1"/>
    <col min="14082" max="14082" width="11.6640625" style="102" bestFit="1" customWidth="1"/>
    <col min="14083" max="14083" width="14.1640625" style="102" bestFit="1" customWidth="1"/>
    <col min="14084" max="14084" width="10.33203125" style="102"/>
    <col min="14085" max="14085" width="11.6640625" style="102" bestFit="1" customWidth="1"/>
    <col min="14086" max="14322" width="10.33203125" style="102"/>
    <col min="14323" max="14323" width="0.5" style="102" customWidth="1"/>
    <col min="14324" max="14324" width="7" style="102" customWidth="1"/>
    <col min="14325" max="14325" width="77.1640625" style="102" customWidth="1"/>
    <col min="14326" max="14326" width="20.1640625" style="102" customWidth="1"/>
    <col min="14327" max="14327" width="13" style="102" customWidth="1"/>
    <col min="14328" max="14333" width="0" style="102" hidden="1" customWidth="1"/>
    <col min="14334" max="14334" width="11.6640625" style="102" bestFit="1" customWidth="1"/>
    <col min="14335" max="14337" width="0" style="102" hidden="1" customWidth="1"/>
    <col min="14338" max="14338" width="11.6640625" style="102" bestFit="1" customWidth="1"/>
    <col min="14339" max="14339" width="14.1640625" style="102" bestFit="1" customWidth="1"/>
    <col min="14340" max="14340" width="10.33203125" style="102"/>
    <col min="14341" max="14341" width="11.6640625" style="102" bestFit="1" customWidth="1"/>
    <col min="14342" max="14578" width="10.33203125" style="102"/>
    <col min="14579" max="14579" width="0.5" style="102" customWidth="1"/>
    <col min="14580" max="14580" width="7" style="102" customWidth="1"/>
    <col min="14581" max="14581" width="77.1640625" style="102" customWidth="1"/>
    <col min="14582" max="14582" width="20.1640625" style="102" customWidth="1"/>
    <col min="14583" max="14583" width="13" style="102" customWidth="1"/>
    <col min="14584" max="14589" width="0" style="102" hidden="1" customWidth="1"/>
    <col min="14590" max="14590" width="11.6640625" style="102" bestFit="1" customWidth="1"/>
    <col min="14591" max="14593" width="0" style="102" hidden="1" customWidth="1"/>
    <col min="14594" max="14594" width="11.6640625" style="102" bestFit="1" customWidth="1"/>
    <col min="14595" max="14595" width="14.1640625" style="102" bestFit="1" customWidth="1"/>
    <col min="14596" max="14596" width="10.33203125" style="102"/>
    <col min="14597" max="14597" width="11.6640625" style="102" bestFit="1" customWidth="1"/>
    <col min="14598" max="14834" width="10.33203125" style="102"/>
    <col min="14835" max="14835" width="0.5" style="102" customWidth="1"/>
    <col min="14836" max="14836" width="7" style="102" customWidth="1"/>
    <col min="14837" max="14837" width="77.1640625" style="102" customWidth="1"/>
    <col min="14838" max="14838" width="20.1640625" style="102" customWidth="1"/>
    <col min="14839" max="14839" width="13" style="102" customWidth="1"/>
    <col min="14840" max="14845" width="0" style="102" hidden="1" customWidth="1"/>
    <col min="14846" max="14846" width="11.6640625" style="102" bestFit="1" customWidth="1"/>
    <col min="14847" max="14849" width="0" style="102" hidden="1" customWidth="1"/>
    <col min="14850" max="14850" width="11.6640625" style="102" bestFit="1" customWidth="1"/>
    <col min="14851" max="14851" width="14.1640625" style="102" bestFit="1" customWidth="1"/>
    <col min="14852" max="14852" width="10.33203125" style="102"/>
    <col min="14853" max="14853" width="11.6640625" style="102" bestFit="1" customWidth="1"/>
    <col min="14854" max="15090" width="10.33203125" style="102"/>
    <col min="15091" max="15091" width="0.5" style="102" customWidth="1"/>
    <col min="15092" max="15092" width="7" style="102" customWidth="1"/>
    <col min="15093" max="15093" width="77.1640625" style="102" customWidth="1"/>
    <col min="15094" max="15094" width="20.1640625" style="102" customWidth="1"/>
    <col min="15095" max="15095" width="13" style="102" customWidth="1"/>
    <col min="15096" max="15101" width="0" style="102" hidden="1" customWidth="1"/>
    <col min="15102" max="15102" width="11.6640625" style="102" bestFit="1" customWidth="1"/>
    <col min="15103" max="15105" width="0" style="102" hidden="1" customWidth="1"/>
    <col min="15106" max="15106" width="11.6640625" style="102" bestFit="1" customWidth="1"/>
    <col min="15107" max="15107" width="14.1640625" style="102" bestFit="1" customWidth="1"/>
    <col min="15108" max="15108" width="10.33203125" style="102"/>
    <col min="15109" max="15109" width="11.6640625" style="102" bestFit="1" customWidth="1"/>
    <col min="15110" max="15346" width="10.33203125" style="102"/>
    <col min="15347" max="15347" width="0.5" style="102" customWidth="1"/>
    <col min="15348" max="15348" width="7" style="102" customWidth="1"/>
    <col min="15349" max="15349" width="77.1640625" style="102" customWidth="1"/>
    <col min="15350" max="15350" width="20.1640625" style="102" customWidth="1"/>
    <col min="15351" max="15351" width="13" style="102" customWidth="1"/>
    <col min="15352" max="15357" width="0" style="102" hidden="1" customWidth="1"/>
    <col min="15358" max="15358" width="11.6640625" style="102" bestFit="1" customWidth="1"/>
    <col min="15359" max="15361" width="0" style="102" hidden="1" customWidth="1"/>
    <col min="15362" max="15362" width="11.6640625" style="102" bestFit="1" customWidth="1"/>
    <col min="15363" max="15363" width="14.1640625" style="102" bestFit="1" customWidth="1"/>
    <col min="15364" max="15364" width="10.33203125" style="102"/>
    <col min="15365" max="15365" width="11.6640625" style="102" bestFit="1" customWidth="1"/>
    <col min="15366" max="15602" width="10.33203125" style="102"/>
    <col min="15603" max="15603" width="0.5" style="102" customWidth="1"/>
    <col min="15604" max="15604" width="7" style="102" customWidth="1"/>
    <col min="15605" max="15605" width="77.1640625" style="102" customWidth="1"/>
    <col min="15606" max="15606" width="20.1640625" style="102" customWidth="1"/>
    <col min="15607" max="15607" width="13" style="102" customWidth="1"/>
    <col min="15608" max="15613" width="0" style="102" hidden="1" customWidth="1"/>
    <col min="15614" max="15614" width="11.6640625" style="102" bestFit="1" customWidth="1"/>
    <col min="15615" max="15617" width="0" style="102" hidden="1" customWidth="1"/>
    <col min="15618" max="15618" width="11.6640625" style="102" bestFit="1" customWidth="1"/>
    <col min="15619" max="15619" width="14.1640625" style="102" bestFit="1" customWidth="1"/>
    <col min="15620" max="15620" width="10.33203125" style="102"/>
    <col min="15621" max="15621" width="11.6640625" style="102" bestFit="1" customWidth="1"/>
    <col min="15622" max="15858" width="10.33203125" style="102"/>
    <col min="15859" max="15859" width="0.5" style="102" customWidth="1"/>
    <col min="15860" max="15860" width="7" style="102" customWidth="1"/>
    <col min="15861" max="15861" width="77.1640625" style="102" customWidth="1"/>
    <col min="15862" max="15862" width="20.1640625" style="102" customWidth="1"/>
    <col min="15863" max="15863" width="13" style="102" customWidth="1"/>
    <col min="15864" max="15869" width="0" style="102" hidden="1" customWidth="1"/>
    <col min="15870" max="15870" width="11.6640625" style="102" bestFit="1" customWidth="1"/>
    <col min="15871" max="15873" width="0" style="102" hidden="1" customWidth="1"/>
    <col min="15874" max="15874" width="11.6640625" style="102" bestFit="1" customWidth="1"/>
    <col min="15875" max="15875" width="14.1640625" style="102" bestFit="1" customWidth="1"/>
    <col min="15876" max="15876" width="10.33203125" style="102"/>
    <col min="15877" max="15877" width="11.6640625" style="102" bestFit="1" customWidth="1"/>
    <col min="15878" max="16114" width="10.33203125" style="102"/>
    <col min="16115" max="16115" width="0.5" style="102" customWidth="1"/>
    <col min="16116" max="16116" width="7" style="102" customWidth="1"/>
    <col min="16117" max="16117" width="77.1640625" style="102" customWidth="1"/>
    <col min="16118" max="16118" width="20.1640625" style="102" customWidth="1"/>
    <col min="16119" max="16119" width="13" style="102" customWidth="1"/>
    <col min="16120" max="16125" width="0" style="102" hidden="1" customWidth="1"/>
    <col min="16126" max="16126" width="11.6640625" style="102" bestFit="1" customWidth="1"/>
    <col min="16127" max="16129" width="0" style="102" hidden="1" customWidth="1"/>
    <col min="16130" max="16130" width="11.6640625" style="102" bestFit="1" customWidth="1"/>
    <col min="16131" max="16131" width="14.1640625" style="102" bestFit="1" customWidth="1"/>
    <col min="16132" max="16132" width="10.33203125" style="102"/>
    <col min="16133" max="16133" width="11.6640625" style="102" bestFit="1" customWidth="1"/>
    <col min="16134" max="16384" width="10.33203125" style="102"/>
  </cols>
  <sheetData>
    <row r="1" spans="1:5" ht="12.75" customHeight="1">
      <c r="A1" s="195" t="s">
        <v>41</v>
      </c>
      <c r="B1" s="195"/>
      <c r="C1" s="195"/>
      <c r="D1" s="195"/>
      <c r="E1" s="195"/>
    </row>
    <row r="2" spans="1:5">
      <c r="B2" s="103"/>
      <c r="C2" s="104"/>
      <c r="D2" s="103"/>
      <c r="E2" s="103"/>
    </row>
    <row r="3" spans="1:5" ht="16.5" customHeight="1">
      <c r="B3" s="105">
        <v>1</v>
      </c>
      <c r="C3" s="106" t="s">
        <v>42</v>
      </c>
      <c r="D3" s="107">
        <v>0</v>
      </c>
      <c r="E3" s="108" t="s">
        <v>44</v>
      </c>
    </row>
    <row r="4" spans="1:5" ht="16.5" customHeight="1">
      <c r="B4" s="105">
        <v>2</v>
      </c>
      <c r="C4" s="106" t="s">
        <v>43</v>
      </c>
      <c r="D4" s="107">
        <f>+РЕСУРС!H70</f>
        <v>1010288234.5839542</v>
      </c>
      <c r="E4" s="108" t="s">
        <v>44</v>
      </c>
    </row>
    <row r="5" spans="1:5" ht="16.5" customHeight="1">
      <c r="B5" s="105"/>
      <c r="C5" s="106" t="s">
        <v>83</v>
      </c>
      <c r="D5" s="109">
        <f>РЕСУРС!H72</f>
        <v>157722.76143607087</v>
      </c>
      <c r="E5" s="108" t="s">
        <v>44</v>
      </c>
    </row>
    <row r="6" spans="1:5" ht="16.5" customHeight="1">
      <c r="B6" s="105"/>
      <c r="C6" s="106" t="s">
        <v>45</v>
      </c>
      <c r="D6" s="107"/>
      <c r="E6" s="108" t="s">
        <v>44</v>
      </c>
    </row>
    <row r="7" spans="1:5" ht="16.5" customHeight="1">
      <c r="B7" s="105"/>
      <c r="C7" s="106" t="s">
        <v>46</v>
      </c>
      <c r="D7" s="107">
        <v>0</v>
      </c>
      <c r="E7" s="108" t="s">
        <v>44</v>
      </c>
    </row>
    <row r="8" spans="1:5" ht="16.5" customHeight="1">
      <c r="B8" s="105">
        <v>3</v>
      </c>
      <c r="C8" s="106" t="s">
        <v>47</v>
      </c>
      <c r="D8" s="107">
        <f>ROUND(D9*D10/D11*D12,0)</f>
        <v>15860081</v>
      </c>
      <c r="E8" s="108" t="s">
        <v>44</v>
      </c>
    </row>
    <row r="9" spans="1:5" ht="16.5" customHeight="1">
      <c r="B9" s="110" t="s">
        <v>3</v>
      </c>
      <c r="C9" s="106" t="s">
        <v>48</v>
      </c>
      <c r="D9" s="111">
        <f>+РЕСУРС!F15</f>
        <v>571.39114189999998</v>
      </c>
      <c r="E9" s="108" t="s">
        <v>49</v>
      </c>
    </row>
    <row r="10" spans="1:5" s="112" customFormat="1" ht="40.5">
      <c r="B10" s="113" t="s">
        <v>4</v>
      </c>
      <c r="C10" s="114" t="s">
        <v>50</v>
      </c>
      <c r="D10" s="115">
        <f>РЕСУРС!G15/1.12*'Исходные данные'!D11</f>
        <v>4070607.75</v>
      </c>
      <c r="E10" s="116" t="s">
        <v>51</v>
      </c>
    </row>
    <row r="11" spans="1:5" s="112" customFormat="1" ht="40.5">
      <c r="B11" s="113" t="s">
        <v>5</v>
      </c>
      <c r="C11" s="114" t="s">
        <v>52</v>
      </c>
      <c r="D11" s="117">
        <v>164.25</v>
      </c>
      <c r="E11" s="116" t="s">
        <v>53</v>
      </c>
    </row>
    <row r="12" spans="1:5" ht="13.5">
      <c r="B12" s="113" t="s">
        <v>6</v>
      </c>
      <c r="C12" s="106" t="s">
        <v>54</v>
      </c>
      <c r="D12" s="118">
        <v>1.1200000000000001</v>
      </c>
      <c r="E12" s="108"/>
    </row>
    <row r="13" spans="1:5" ht="13.5">
      <c r="B13" s="105">
        <v>4</v>
      </c>
      <c r="C13" s="106" t="s">
        <v>55</v>
      </c>
      <c r="D13" s="107">
        <f>+РЕСУРС!H45</f>
        <v>160433572.75433177</v>
      </c>
      <c r="E13" s="108" t="s">
        <v>44</v>
      </c>
    </row>
    <row r="14" spans="1:5" ht="13.5">
      <c r="B14" s="105"/>
      <c r="C14" s="119" t="s">
        <v>58</v>
      </c>
      <c r="D14" s="107"/>
      <c r="E14" s="108"/>
    </row>
    <row r="15" spans="1:5" ht="13.5">
      <c r="B15" s="105">
        <v>5</v>
      </c>
      <c r="C15" s="106" t="s">
        <v>84</v>
      </c>
      <c r="D15" s="107">
        <f>(D4+D5+D8+D13)*D16</f>
        <v>201745733.88695279</v>
      </c>
      <c r="E15" s="108" t="s">
        <v>44</v>
      </c>
    </row>
    <row r="16" spans="1:5" ht="13.5">
      <c r="B16" s="105"/>
      <c r="C16" s="119" t="s">
        <v>85</v>
      </c>
      <c r="D16" s="120">
        <v>0.17</v>
      </c>
      <c r="E16" s="121" t="s">
        <v>57</v>
      </c>
    </row>
    <row r="17" spans="2:5" ht="13.5">
      <c r="B17" s="105"/>
      <c r="C17" s="119" t="s">
        <v>58</v>
      </c>
      <c r="D17" s="118"/>
      <c r="E17" s="108" t="s">
        <v>44</v>
      </c>
    </row>
    <row r="18" spans="2:5" ht="13.5">
      <c r="B18" s="105">
        <v>6</v>
      </c>
      <c r="C18" s="119" t="s">
        <v>86</v>
      </c>
      <c r="D18" s="107">
        <f>(D4+D5+D8+D13)*D19</f>
        <v>0</v>
      </c>
      <c r="E18" s="108"/>
    </row>
    <row r="19" spans="2:5" ht="13.5">
      <c r="B19" s="105"/>
      <c r="C19" s="119" t="s">
        <v>85</v>
      </c>
      <c r="D19" s="122">
        <v>0</v>
      </c>
      <c r="E19" s="108"/>
    </row>
    <row r="20" spans="2:5" ht="13.5">
      <c r="B20" s="105"/>
      <c r="C20" s="119" t="s">
        <v>58</v>
      </c>
      <c r="D20" s="118"/>
      <c r="E20" s="108"/>
    </row>
    <row r="21" spans="2:5" ht="13.5">
      <c r="B21" s="105">
        <v>7</v>
      </c>
      <c r="C21" s="106" t="s">
        <v>59</v>
      </c>
      <c r="D21" s="107">
        <v>0</v>
      </c>
      <c r="E21" s="108" t="s">
        <v>44</v>
      </c>
    </row>
    <row r="22" spans="2:5" ht="13.5">
      <c r="B22" s="105"/>
      <c r="C22" s="119" t="s">
        <v>56</v>
      </c>
      <c r="D22" s="123"/>
      <c r="E22" s="121" t="s">
        <v>57</v>
      </c>
    </row>
    <row r="23" spans="2:5" ht="13.5">
      <c r="B23" s="105"/>
      <c r="C23" s="119" t="s">
        <v>58</v>
      </c>
      <c r="D23" s="118"/>
      <c r="E23" s="108" t="s">
        <v>44</v>
      </c>
    </row>
    <row r="24" spans="2:5" ht="13.5">
      <c r="B24" s="105">
        <v>8</v>
      </c>
      <c r="C24" s="106" t="s">
        <v>60</v>
      </c>
      <c r="D24" s="107">
        <f>(D4+D5+D8+D13+D15)*D25</f>
        <v>4443153.1039573606</v>
      </c>
      <c r="E24" s="108" t="s">
        <v>44</v>
      </c>
    </row>
    <row r="25" spans="2:5" ht="13.5">
      <c r="B25" s="105"/>
      <c r="C25" s="119" t="s">
        <v>56</v>
      </c>
      <c r="D25" s="123">
        <v>3.2000000000000002E-3</v>
      </c>
      <c r="E25" s="121" t="s">
        <v>57</v>
      </c>
    </row>
    <row r="26" spans="2:5" ht="13.5">
      <c r="B26" s="105"/>
      <c r="C26" s="119" t="s">
        <v>58</v>
      </c>
      <c r="D26" s="124"/>
      <c r="E26" s="108" t="s">
        <v>44</v>
      </c>
    </row>
    <row r="27" spans="2:5" ht="13.5">
      <c r="B27" s="105">
        <v>9</v>
      </c>
      <c r="C27" s="106" t="s">
        <v>61</v>
      </c>
      <c r="D27" s="125">
        <v>1</v>
      </c>
      <c r="E27" s="121" t="s">
        <v>57</v>
      </c>
    </row>
    <row r="28" spans="2:5" ht="18" customHeight="1">
      <c r="B28" s="105"/>
      <c r="C28" s="106" t="s">
        <v>62</v>
      </c>
      <c r="D28" s="126">
        <f>ROUND((D4+D8+D13+D15+D5+D6)*D27+D3+D7+D21+D18+D24,0)/1000</f>
        <v>1392928.4979999999</v>
      </c>
      <c r="E28" s="108" t="s">
        <v>63</v>
      </c>
    </row>
    <row r="29" spans="2:5">
      <c r="B29" s="127"/>
      <c r="C29" s="118"/>
      <c r="D29" s="128"/>
      <c r="E29" s="108"/>
    </row>
    <row r="30" spans="2:5">
      <c r="B30" s="129"/>
      <c r="D30" s="130"/>
      <c r="E30" s="131"/>
    </row>
  </sheetData>
  <mergeCells count="1">
    <mergeCell ref="A1:E1"/>
  </mergeCells>
  <pageMargins left="0.2" right="0.19685039370078741" top="0.99" bottom="0.98425196850393704" header="0.51181102362204722" footer="0.51181102362204722"/>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2:L73"/>
  <sheetViews>
    <sheetView showGridLines="0" view="pageBreakPreview" zoomScaleSheetLayoutView="100" workbookViewId="0">
      <selection activeCell="N23" sqref="N23"/>
    </sheetView>
  </sheetViews>
  <sheetFormatPr defaultColWidth="9.33203125" defaultRowHeight="12.75"/>
  <cols>
    <col min="1" max="1" width="3.83203125" style="1" customWidth="1"/>
    <col min="2" max="2" width="13.5" style="1" hidden="1" customWidth="1"/>
    <col min="3" max="3" width="5.83203125" style="1" hidden="1" customWidth="1"/>
    <col min="4" max="4" width="59" style="68" customWidth="1"/>
    <col min="5" max="5" width="9.83203125" style="1" customWidth="1"/>
    <col min="6" max="6" width="11.1640625" style="1" customWidth="1"/>
    <col min="7" max="7" width="12.1640625" style="44" bestFit="1" customWidth="1"/>
    <col min="8" max="8" width="17.1640625" style="44" customWidth="1"/>
    <col min="9" max="9" width="9.6640625" style="1" bestFit="1" customWidth="1"/>
    <col min="10" max="16384" width="9.33203125" style="1"/>
  </cols>
  <sheetData>
    <row r="2" spans="1:8" ht="51.75" customHeight="1">
      <c r="A2" s="196" t="s">
        <v>261</v>
      </c>
      <c r="B2" s="196"/>
      <c r="C2" s="196"/>
      <c r="D2" s="196"/>
      <c r="E2" s="196"/>
      <c r="F2" s="196"/>
      <c r="G2" s="196"/>
      <c r="H2" s="196"/>
    </row>
    <row r="3" spans="1:8" ht="4.5" customHeight="1">
      <c r="A3" s="2"/>
      <c r="B3" s="2"/>
      <c r="C3" s="2"/>
      <c r="D3" s="67"/>
      <c r="E3" s="3"/>
      <c r="F3" s="3"/>
      <c r="G3" s="43"/>
      <c r="H3" s="43"/>
    </row>
    <row r="4" spans="1:8" ht="15">
      <c r="A4" s="197" t="s">
        <v>114</v>
      </c>
      <c r="B4" s="197"/>
      <c r="C4" s="197"/>
      <c r="D4" s="197"/>
      <c r="E4" s="197"/>
      <c r="F4" s="197"/>
      <c r="G4" s="197"/>
      <c r="H4" s="197"/>
    </row>
    <row r="5" spans="1:8" ht="21.75" customHeight="1">
      <c r="A5" s="197" t="s">
        <v>101</v>
      </c>
      <c r="B5" s="197"/>
      <c r="C5" s="197"/>
      <c r="D5" s="197"/>
      <c r="E5" s="197"/>
      <c r="F5" s="197"/>
      <c r="G5" s="197"/>
      <c r="H5" s="197"/>
    </row>
    <row r="7" spans="1:8">
      <c r="A7" s="1" t="s">
        <v>0</v>
      </c>
      <c r="C7" s="198" t="s">
        <v>1</v>
      </c>
      <c r="D7" s="198"/>
      <c r="E7" s="198"/>
      <c r="F7" s="198"/>
      <c r="G7" s="198"/>
      <c r="H7" s="198"/>
    </row>
    <row r="8" spans="1:8" ht="13.15" customHeight="1">
      <c r="A8" s="203" t="s">
        <v>24</v>
      </c>
      <c r="B8" s="203" t="s">
        <v>88</v>
      </c>
      <c r="C8" s="203" t="s">
        <v>25</v>
      </c>
      <c r="D8" s="206" t="s">
        <v>26</v>
      </c>
      <c r="E8" s="203" t="s">
        <v>2</v>
      </c>
      <c r="F8" s="203" t="s">
        <v>27</v>
      </c>
      <c r="G8" s="209" t="s">
        <v>89</v>
      </c>
      <c r="H8" s="210"/>
    </row>
    <row r="9" spans="1:8" ht="13.15" customHeight="1">
      <c r="A9" s="204"/>
      <c r="B9" s="204"/>
      <c r="C9" s="204"/>
      <c r="D9" s="207"/>
      <c r="E9" s="204"/>
      <c r="F9" s="204"/>
      <c r="G9" s="215" t="s">
        <v>28</v>
      </c>
      <c r="H9" s="216"/>
    </row>
    <row r="10" spans="1:8">
      <c r="A10" s="205"/>
      <c r="B10" s="205"/>
      <c r="C10" s="205"/>
      <c r="D10" s="208"/>
      <c r="E10" s="205"/>
      <c r="F10" s="205"/>
      <c r="G10" s="45" t="s">
        <v>29</v>
      </c>
      <c r="H10" s="45" t="s">
        <v>30</v>
      </c>
    </row>
    <row r="11" spans="1:8">
      <c r="A11" s="4">
        <v>1</v>
      </c>
      <c r="B11" s="5">
        <v>2</v>
      </c>
      <c r="C11" s="5">
        <v>3</v>
      </c>
      <c r="D11" s="69">
        <v>4</v>
      </c>
      <c r="E11" s="5">
        <v>5</v>
      </c>
      <c r="F11" s="5">
        <v>6</v>
      </c>
      <c r="G11" s="46">
        <v>7</v>
      </c>
      <c r="H11" s="46">
        <v>8</v>
      </c>
    </row>
    <row r="12" spans="1:8">
      <c r="A12" s="217"/>
      <c r="B12" s="218"/>
      <c r="C12" s="218"/>
      <c r="D12" s="218"/>
      <c r="E12" s="218"/>
      <c r="F12" s="218"/>
      <c r="G12" s="218"/>
      <c r="H12" s="218"/>
    </row>
    <row r="13" spans="1:8" ht="15.75">
      <c r="A13" s="201" t="s">
        <v>113</v>
      </c>
      <c r="B13" s="202"/>
      <c r="C13" s="202"/>
      <c r="D13" s="202"/>
      <c r="E13" s="202"/>
      <c r="F13" s="202"/>
      <c r="G13" s="202"/>
      <c r="H13" s="202"/>
    </row>
    <row r="14" spans="1:8" s="6" customFormat="1" ht="15" customHeight="1">
      <c r="A14" s="199" t="s">
        <v>31</v>
      </c>
      <c r="B14" s="200"/>
      <c r="C14" s="200"/>
      <c r="D14" s="200"/>
      <c r="E14" s="200"/>
      <c r="F14" s="200"/>
      <c r="G14" s="200"/>
      <c r="H14" s="200"/>
    </row>
    <row r="15" spans="1:8" s="6" customFormat="1">
      <c r="A15" s="164" t="s">
        <v>171</v>
      </c>
      <c r="B15" s="164"/>
      <c r="C15" s="165">
        <v>1</v>
      </c>
      <c r="D15" s="166" t="s">
        <v>90</v>
      </c>
      <c r="E15" s="167" t="s">
        <v>91</v>
      </c>
      <c r="F15" s="184">
        <v>571.39114189999998</v>
      </c>
      <c r="G15" s="49">
        <v>27756.960000000003</v>
      </c>
      <c r="H15" s="47">
        <f>+G15*F15</f>
        <v>15860081.070072625</v>
      </c>
    </row>
    <row r="16" spans="1:8" s="6" customFormat="1">
      <c r="A16" s="164" t="s">
        <v>172</v>
      </c>
      <c r="B16" s="164"/>
      <c r="C16" s="165">
        <v>3</v>
      </c>
      <c r="D16" s="166" t="s">
        <v>92</v>
      </c>
      <c r="E16" s="167" t="s">
        <v>91</v>
      </c>
      <c r="F16" s="184">
        <v>577.41466465999997</v>
      </c>
      <c r="G16" s="47"/>
      <c r="H16" s="47">
        <v>0</v>
      </c>
    </row>
    <row r="17" spans="1:8" s="6" customFormat="1">
      <c r="A17" s="219"/>
      <c r="B17" s="220"/>
      <c r="C17" s="221"/>
      <c r="D17" s="70" t="s">
        <v>32</v>
      </c>
      <c r="E17" s="7" t="s">
        <v>33</v>
      </c>
      <c r="F17" s="219"/>
      <c r="G17" s="221"/>
      <c r="H17" s="48">
        <f>SUM(H15:H16)</f>
        <v>15860081.070072625</v>
      </c>
    </row>
    <row r="18" spans="1:8" s="6" customFormat="1">
      <c r="A18" s="211"/>
      <c r="B18" s="212"/>
      <c r="C18" s="212"/>
      <c r="D18" s="212"/>
      <c r="E18" s="212"/>
      <c r="F18" s="212"/>
      <c r="G18" s="212"/>
      <c r="H18" s="212"/>
    </row>
    <row r="19" spans="1:8" s="6" customFormat="1" ht="15.75">
      <c r="A19" s="213" t="s">
        <v>34</v>
      </c>
      <c r="B19" s="214"/>
      <c r="C19" s="214"/>
      <c r="D19" s="214"/>
      <c r="E19" s="214"/>
      <c r="F19" s="214"/>
      <c r="G19" s="214"/>
      <c r="H19" s="214"/>
    </row>
    <row r="20" spans="1:8" s="6" customFormat="1">
      <c r="A20" s="180" t="s">
        <v>171</v>
      </c>
      <c r="B20" s="180"/>
      <c r="C20" s="181">
        <v>97</v>
      </c>
      <c r="D20" s="182" t="s">
        <v>102</v>
      </c>
      <c r="E20" s="183" t="s">
        <v>93</v>
      </c>
      <c r="F20" s="185">
        <v>22.832550000000001</v>
      </c>
      <c r="G20" s="47">
        <v>316771</v>
      </c>
      <c r="H20" s="47">
        <f t="shared" ref="H20" si="0">+G20*F20</f>
        <v>7232689.6960500004</v>
      </c>
    </row>
    <row r="21" spans="1:8" s="6" customFormat="1">
      <c r="A21" s="180" t="s">
        <v>172</v>
      </c>
      <c r="B21" s="180"/>
      <c r="C21" s="181">
        <v>107</v>
      </c>
      <c r="D21" s="182" t="s">
        <v>94</v>
      </c>
      <c r="E21" s="183" t="s">
        <v>93</v>
      </c>
      <c r="F21" s="185">
        <v>36.591886199999998</v>
      </c>
      <c r="G21" s="47">
        <v>294846</v>
      </c>
      <c r="H21" s="47">
        <f t="shared" ref="H21:H34" si="1">+G21*F21</f>
        <v>10788971.2785252</v>
      </c>
    </row>
    <row r="22" spans="1:8" s="6" customFormat="1">
      <c r="A22" s="180" t="s">
        <v>173</v>
      </c>
      <c r="B22" s="180"/>
      <c r="C22" s="181">
        <v>108</v>
      </c>
      <c r="D22" s="182" t="s">
        <v>95</v>
      </c>
      <c r="E22" s="183" t="s">
        <v>93</v>
      </c>
      <c r="F22" s="185">
        <v>9.2093100000000003</v>
      </c>
      <c r="G22" s="47">
        <v>180023</v>
      </c>
      <c r="H22" s="47">
        <f t="shared" si="1"/>
        <v>1657887.6141300001</v>
      </c>
    </row>
    <row r="23" spans="1:8" s="6" customFormat="1">
      <c r="A23" s="180" t="s">
        <v>174</v>
      </c>
      <c r="B23" s="180"/>
      <c r="C23" s="181">
        <v>403</v>
      </c>
      <c r="D23" s="182" t="s">
        <v>141</v>
      </c>
      <c r="E23" s="183" t="s">
        <v>93</v>
      </c>
      <c r="F23" s="185">
        <v>2.3385599999999999E-2</v>
      </c>
      <c r="G23" s="47">
        <v>1672</v>
      </c>
      <c r="H23" s="47">
        <f t="shared" si="1"/>
        <v>39.100723199999997</v>
      </c>
    </row>
    <row r="24" spans="1:8" s="6" customFormat="1">
      <c r="A24" s="180" t="s">
        <v>175</v>
      </c>
      <c r="B24" s="180"/>
      <c r="C24" s="181">
        <v>464</v>
      </c>
      <c r="D24" s="182" t="s">
        <v>103</v>
      </c>
      <c r="E24" s="183" t="s">
        <v>93</v>
      </c>
      <c r="F24" s="185">
        <v>3.8054250000000001</v>
      </c>
      <c r="G24" s="47">
        <v>303</v>
      </c>
      <c r="H24" s="47">
        <f t="shared" si="1"/>
        <v>1153.0437750000001</v>
      </c>
    </row>
    <row r="25" spans="1:8" s="6" customFormat="1">
      <c r="A25" s="180" t="s">
        <v>176</v>
      </c>
      <c r="B25" s="180"/>
      <c r="C25" s="181">
        <v>619</v>
      </c>
      <c r="D25" s="182" t="s">
        <v>142</v>
      </c>
      <c r="E25" s="183" t="s">
        <v>93</v>
      </c>
      <c r="F25" s="185">
        <v>8.4696499999999997</v>
      </c>
      <c r="G25" s="47">
        <v>105589</v>
      </c>
      <c r="H25" s="47">
        <f t="shared" si="1"/>
        <v>894301.87384999997</v>
      </c>
    </row>
    <row r="26" spans="1:8" s="6" customFormat="1">
      <c r="A26" s="180" t="s">
        <v>177</v>
      </c>
      <c r="B26" s="180"/>
      <c r="C26" s="181">
        <v>621</v>
      </c>
      <c r="D26" s="182" t="s">
        <v>111</v>
      </c>
      <c r="E26" s="183" t="s">
        <v>93</v>
      </c>
      <c r="F26" s="185">
        <v>43.884568000000002</v>
      </c>
      <c r="G26" s="47">
        <v>179705</v>
      </c>
      <c r="H26" s="47">
        <f t="shared" si="1"/>
        <v>7886276.29244</v>
      </c>
    </row>
    <row r="27" spans="1:8" s="6" customFormat="1">
      <c r="A27" s="180" t="s">
        <v>178</v>
      </c>
      <c r="B27" s="180"/>
      <c r="C27" s="181">
        <v>623</v>
      </c>
      <c r="D27" s="182" t="s">
        <v>112</v>
      </c>
      <c r="E27" s="183" t="s">
        <v>93</v>
      </c>
      <c r="F27" s="185">
        <v>32.051407699999999</v>
      </c>
      <c r="G27" s="47">
        <v>202982</v>
      </c>
      <c r="H27" s="47">
        <f t="shared" si="1"/>
        <v>6505858.8377613993</v>
      </c>
    </row>
    <row r="28" spans="1:8" s="6" customFormat="1" ht="25.5">
      <c r="A28" s="180" t="s">
        <v>179</v>
      </c>
      <c r="B28" s="180"/>
      <c r="C28" s="181">
        <v>762</v>
      </c>
      <c r="D28" s="182" t="s">
        <v>137</v>
      </c>
      <c r="E28" s="183" t="s">
        <v>93</v>
      </c>
      <c r="F28" s="185">
        <v>0.152</v>
      </c>
      <c r="G28" s="47">
        <v>251577</v>
      </c>
      <c r="H28" s="47">
        <f t="shared" si="1"/>
        <v>38239.703999999998</v>
      </c>
    </row>
    <row r="29" spans="1:8" s="6" customFormat="1">
      <c r="A29" s="180" t="s">
        <v>180</v>
      </c>
      <c r="B29" s="180"/>
      <c r="C29" s="181">
        <v>1025</v>
      </c>
      <c r="D29" s="182" t="s">
        <v>117</v>
      </c>
      <c r="E29" s="183" t="s">
        <v>93</v>
      </c>
      <c r="F29" s="185">
        <v>8.6985483000000006</v>
      </c>
      <c r="G29" s="47">
        <v>0</v>
      </c>
      <c r="H29" s="47">
        <f t="shared" si="1"/>
        <v>0</v>
      </c>
    </row>
    <row r="30" spans="1:8" s="6" customFormat="1" ht="25.5">
      <c r="A30" s="180" t="s">
        <v>181</v>
      </c>
      <c r="B30" s="180"/>
      <c r="C30" s="181">
        <v>1069</v>
      </c>
      <c r="D30" s="182" t="s">
        <v>158</v>
      </c>
      <c r="E30" s="183" t="s">
        <v>93</v>
      </c>
      <c r="F30" s="185">
        <v>1.1000000000000001</v>
      </c>
      <c r="G30" s="47">
        <v>274574</v>
      </c>
      <c r="H30" s="47">
        <f t="shared" si="1"/>
        <v>302031.40000000002</v>
      </c>
    </row>
    <row r="31" spans="1:8" s="6" customFormat="1">
      <c r="A31" s="180" t="s">
        <v>182</v>
      </c>
      <c r="B31" s="180"/>
      <c r="C31" s="181">
        <v>1135</v>
      </c>
      <c r="D31" s="182" t="s">
        <v>96</v>
      </c>
      <c r="E31" s="183" t="s">
        <v>93</v>
      </c>
      <c r="F31" s="185">
        <v>24.068708300000001</v>
      </c>
      <c r="G31" s="47">
        <v>205109</v>
      </c>
      <c r="H31" s="47">
        <f t="shared" si="1"/>
        <v>4936708.6907047005</v>
      </c>
    </row>
    <row r="32" spans="1:8" s="6" customFormat="1">
      <c r="A32" s="180" t="s">
        <v>183</v>
      </c>
      <c r="B32" s="180"/>
      <c r="C32" s="181">
        <v>1571</v>
      </c>
      <c r="D32" s="182" t="s">
        <v>143</v>
      </c>
      <c r="E32" s="183" t="s">
        <v>93</v>
      </c>
      <c r="F32" s="185">
        <v>8.0639999999999998E-4</v>
      </c>
      <c r="G32" s="47">
        <v>1431</v>
      </c>
      <c r="H32" s="47">
        <f t="shared" si="1"/>
        <v>1.1539584000000001</v>
      </c>
    </row>
    <row r="33" spans="1:9" s="6" customFormat="1">
      <c r="A33" s="180" t="s">
        <v>184</v>
      </c>
      <c r="B33" s="180"/>
      <c r="C33" s="181">
        <v>1835</v>
      </c>
      <c r="D33" s="182" t="s">
        <v>144</v>
      </c>
      <c r="E33" s="183" t="s">
        <v>93</v>
      </c>
      <c r="F33" s="185">
        <v>7.9148953000000004</v>
      </c>
      <c r="G33" s="47">
        <v>205022</v>
      </c>
      <c r="H33" s="47">
        <f t="shared" si="1"/>
        <v>1622727.6641966</v>
      </c>
    </row>
    <row r="34" spans="1:9" s="6" customFormat="1">
      <c r="A34" s="180" t="s">
        <v>185</v>
      </c>
      <c r="B34" s="180"/>
      <c r="C34" s="181">
        <v>2499</v>
      </c>
      <c r="D34" s="182" t="s">
        <v>138</v>
      </c>
      <c r="E34" s="183" t="s">
        <v>93</v>
      </c>
      <c r="F34" s="185">
        <v>0.20100000000000001</v>
      </c>
      <c r="G34" s="47">
        <v>107615</v>
      </c>
      <c r="H34" s="47">
        <f t="shared" si="1"/>
        <v>21630.615000000002</v>
      </c>
    </row>
    <row r="35" spans="1:9" s="6" customFormat="1">
      <c r="A35" s="180" t="s">
        <v>186</v>
      </c>
      <c r="B35" s="180"/>
      <c r="C35" s="181">
        <v>2509</v>
      </c>
      <c r="D35" s="182" t="s">
        <v>138</v>
      </c>
      <c r="E35" s="183" t="s">
        <v>93</v>
      </c>
      <c r="F35" s="185">
        <v>5.3759999999999995E-4</v>
      </c>
      <c r="G35" s="47">
        <v>107615</v>
      </c>
      <c r="H35" s="47">
        <f t="shared" ref="H35:H37" si="2">+G35*F35</f>
        <v>57.853823999999996</v>
      </c>
    </row>
    <row r="36" spans="1:9" s="6" customFormat="1">
      <c r="A36" s="180" t="s">
        <v>188</v>
      </c>
      <c r="B36" s="180"/>
      <c r="C36" s="181">
        <v>2798</v>
      </c>
      <c r="D36" s="182" t="s">
        <v>104</v>
      </c>
      <c r="E36" s="183" t="s">
        <v>93</v>
      </c>
      <c r="F36" s="185">
        <v>1.9027125</v>
      </c>
      <c r="G36" s="47">
        <v>91153</v>
      </c>
      <c r="H36" s="47">
        <f t="shared" si="2"/>
        <v>173437.95251249999</v>
      </c>
    </row>
    <row r="37" spans="1:9" s="6" customFormat="1" ht="25.5">
      <c r="A37" s="180" t="s">
        <v>194</v>
      </c>
      <c r="B37" s="180"/>
      <c r="C37" s="181">
        <v>2845</v>
      </c>
      <c r="D37" s="182" t="s">
        <v>118</v>
      </c>
      <c r="E37" s="183" t="s">
        <v>93</v>
      </c>
      <c r="F37" s="185">
        <v>10.4130474</v>
      </c>
      <c r="G37" s="47">
        <v>268318</v>
      </c>
      <c r="H37" s="47">
        <f t="shared" si="2"/>
        <v>2794008.0522731999</v>
      </c>
    </row>
    <row r="38" spans="1:9" s="6" customFormat="1">
      <c r="A38" s="180" t="s">
        <v>195</v>
      </c>
      <c r="B38" s="180"/>
      <c r="C38" s="181">
        <v>2846</v>
      </c>
      <c r="D38" s="182" t="s">
        <v>119</v>
      </c>
      <c r="E38" s="183" t="s">
        <v>93</v>
      </c>
      <c r="F38" s="185">
        <v>1.5730712</v>
      </c>
      <c r="G38" s="47">
        <v>337193</v>
      </c>
      <c r="H38" s="47">
        <f t="shared" ref="H38:H44" si="3">+G38*F38</f>
        <v>530428.59714159998</v>
      </c>
    </row>
    <row r="39" spans="1:9" s="6" customFormat="1" ht="38.25">
      <c r="A39" s="180" t="s">
        <v>247</v>
      </c>
      <c r="B39" s="180"/>
      <c r="C39" s="181">
        <v>3093</v>
      </c>
      <c r="D39" s="182" t="s">
        <v>120</v>
      </c>
      <c r="E39" s="183" t="s">
        <v>93</v>
      </c>
      <c r="F39" s="185">
        <v>12.6700626</v>
      </c>
      <c r="G39" s="47">
        <v>181484</v>
      </c>
      <c r="H39" s="47">
        <f t="shared" si="3"/>
        <v>2299413.6408984</v>
      </c>
    </row>
    <row r="40" spans="1:9" s="6" customFormat="1" ht="25.5">
      <c r="A40" s="180" t="s">
        <v>248</v>
      </c>
      <c r="B40" s="180"/>
      <c r="C40" s="181">
        <v>3097</v>
      </c>
      <c r="D40" s="182" t="s">
        <v>105</v>
      </c>
      <c r="E40" s="183" t="s">
        <v>93</v>
      </c>
      <c r="F40" s="185">
        <v>22.832550000000001</v>
      </c>
      <c r="G40" s="47">
        <v>474630</v>
      </c>
      <c r="H40" s="47">
        <f t="shared" si="3"/>
        <v>10837013.206500001</v>
      </c>
    </row>
    <row r="41" spans="1:9" s="6" customFormat="1" ht="25.5">
      <c r="A41" s="180" t="s">
        <v>249</v>
      </c>
      <c r="B41" s="180"/>
      <c r="C41" s="181">
        <v>3348</v>
      </c>
      <c r="D41" s="182" t="s">
        <v>106</v>
      </c>
      <c r="E41" s="183" t="s">
        <v>93</v>
      </c>
      <c r="F41" s="185">
        <v>39.069029999999998</v>
      </c>
      <c r="G41" s="47">
        <v>268318</v>
      </c>
      <c r="H41" s="47">
        <f t="shared" si="3"/>
        <v>10482923.99154</v>
      </c>
    </row>
    <row r="42" spans="1:9" s="6" customFormat="1" ht="25.5">
      <c r="A42" s="180" t="s">
        <v>250</v>
      </c>
      <c r="B42" s="180"/>
      <c r="C42" s="181">
        <v>3349</v>
      </c>
      <c r="D42" s="182" t="s">
        <v>107</v>
      </c>
      <c r="E42" s="183" t="s">
        <v>93</v>
      </c>
      <c r="F42" s="185">
        <v>17.378107499999999</v>
      </c>
      <c r="G42" s="47">
        <v>181484</v>
      </c>
      <c r="H42" s="47">
        <f t="shared" si="3"/>
        <v>3153848.46153</v>
      </c>
    </row>
    <row r="43" spans="1:9" s="6" customFormat="1" ht="25.5">
      <c r="A43" s="180" t="s">
        <v>251</v>
      </c>
      <c r="B43" s="180"/>
      <c r="C43" s="181">
        <v>3350</v>
      </c>
      <c r="D43" s="182" t="s">
        <v>108</v>
      </c>
      <c r="E43" s="183" t="s">
        <v>93</v>
      </c>
      <c r="F43" s="185">
        <v>19.661362499999999</v>
      </c>
      <c r="G43" s="47">
        <v>330868</v>
      </c>
      <c r="H43" s="47">
        <f t="shared" si="3"/>
        <v>6505315.6876499997</v>
      </c>
    </row>
    <row r="44" spans="1:9" s="6" customFormat="1">
      <c r="A44" s="180" t="s">
        <v>252</v>
      </c>
      <c r="B44" s="180"/>
      <c r="C44" s="181">
        <v>3457</v>
      </c>
      <c r="D44" s="182" t="s">
        <v>208</v>
      </c>
      <c r="E44" s="183" t="s">
        <v>93</v>
      </c>
      <c r="F44" s="185">
        <v>258.13161036000002</v>
      </c>
      <c r="G44" s="47">
        <v>316771</v>
      </c>
      <c r="H44" s="47">
        <f t="shared" si="3"/>
        <v>81768608.345347568</v>
      </c>
    </row>
    <row r="45" spans="1:9" s="6" customFormat="1">
      <c r="A45" s="219"/>
      <c r="B45" s="220"/>
      <c r="C45" s="221"/>
      <c r="D45" s="70" t="s">
        <v>35</v>
      </c>
      <c r="E45" s="7" t="s">
        <v>33</v>
      </c>
      <c r="F45" s="219"/>
      <c r="G45" s="221"/>
      <c r="H45" s="48">
        <f>SUM(H20:H44)</f>
        <v>160433572.75433177</v>
      </c>
    </row>
    <row r="46" spans="1:9" s="6" customFormat="1">
      <c r="A46" s="211"/>
      <c r="B46" s="212"/>
      <c r="C46" s="212"/>
      <c r="D46" s="212"/>
      <c r="E46" s="212"/>
      <c r="F46" s="212"/>
      <c r="G46" s="212"/>
      <c r="H46" s="212"/>
    </row>
    <row r="47" spans="1:9" s="6" customFormat="1" ht="15.75">
      <c r="A47" s="213" t="s">
        <v>36</v>
      </c>
      <c r="B47" s="214"/>
      <c r="C47" s="214"/>
      <c r="D47" s="214"/>
      <c r="E47" s="214"/>
      <c r="F47" s="214"/>
      <c r="G47" s="214"/>
      <c r="H47" s="214"/>
    </row>
    <row r="48" spans="1:9" s="6" customFormat="1">
      <c r="A48" s="172" t="s">
        <v>171</v>
      </c>
      <c r="B48" s="172"/>
      <c r="C48" s="173">
        <v>6087</v>
      </c>
      <c r="D48" s="174" t="s">
        <v>145</v>
      </c>
      <c r="E48" s="175" t="s">
        <v>23</v>
      </c>
      <c r="F48" s="186">
        <v>1532.5714949999999</v>
      </c>
      <c r="G48" s="47">
        <v>611471</v>
      </c>
      <c r="H48" s="47">
        <f t="shared" ref="H48" si="4">+G48*F48</f>
        <v>937123024.61914492</v>
      </c>
      <c r="I48" s="149"/>
    </row>
    <row r="49" spans="1:9" s="6" customFormat="1">
      <c r="A49" s="172" t="s">
        <v>172</v>
      </c>
      <c r="B49" s="172"/>
      <c r="C49" s="173">
        <v>6322</v>
      </c>
      <c r="D49" s="174" t="s">
        <v>146</v>
      </c>
      <c r="E49" s="175" t="s">
        <v>98</v>
      </c>
      <c r="F49" s="186">
        <v>0.11423999999999999</v>
      </c>
      <c r="G49" s="47">
        <v>370000</v>
      </c>
      <c r="H49" s="47">
        <f t="shared" ref="H49:H51" si="5">+G49*F49</f>
        <v>42268.799999999996</v>
      </c>
    </row>
    <row r="50" spans="1:9" s="6" customFormat="1">
      <c r="A50" s="172" t="s">
        <v>173</v>
      </c>
      <c r="B50" s="172"/>
      <c r="C50" s="173">
        <v>9219</v>
      </c>
      <c r="D50" s="174" t="s">
        <v>97</v>
      </c>
      <c r="E50" s="175" t="s">
        <v>98</v>
      </c>
      <c r="F50" s="186">
        <v>146.91816267999999</v>
      </c>
      <c r="G50" s="47">
        <v>0</v>
      </c>
      <c r="H50" s="47">
        <f t="shared" si="5"/>
        <v>0</v>
      </c>
    </row>
    <row r="51" spans="1:9" s="6" customFormat="1">
      <c r="A51" s="172" t="s">
        <v>174</v>
      </c>
      <c r="B51" s="172"/>
      <c r="C51" s="173">
        <v>12303</v>
      </c>
      <c r="D51" s="174" t="s">
        <v>99</v>
      </c>
      <c r="E51" s="175" t="s">
        <v>98</v>
      </c>
      <c r="F51" s="186">
        <v>1055.8139221399999</v>
      </c>
      <c r="G51" s="47">
        <v>31171</v>
      </c>
      <c r="H51" s="47">
        <f t="shared" si="5"/>
        <v>32910775.767025936</v>
      </c>
      <c r="I51" s="149" t="s">
        <v>242</v>
      </c>
    </row>
    <row r="52" spans="1:9" s="6" customFormat="1">
      <c r="A52" s="172" t="s">
        <v>175</v>
      </c>
      <c r="B52" s="172"/>
      <c r="C52" s="173">
        <v>30135</v>
      </c>
      <c r="D52" s="174" t="s">
        <v>100</v>
      </c>
      <c r="E52" s="175" t="s">
        <v>23</v>
      </c>
      <c r="F52" s="186">
        <v>0.17251259999999999</v>
      </c>
      <c r="G52" s="47">
        <v>5803571</v>
      </c>
      <c r="H52" s="47">
        <f t="shared" ref="H52:H69" si="6">+G52*F52</f>
        <v>1001189.1224945999</v>
      </c>
      <c r="I52" s="149"/>
    </row>
    <row r="53" spans="1:9" s="6" customFormat="1">
      <c r="A53" s="172" t="s">
        <v>176</v>
      </c>
      <c r="B53" s="172"/>
      <c r="C53" s="173">
        <v>30137</v>
      </c>
      <c r="D53" s="174" t="s">
        <v>17</v>
      </c>
      <c r="E53" s="175" t="s">
        <v>23</v>
      </c>
      <c r="F53" s="186">
        <v>7.8393300000000004</v>
      </c>
      <c r="G53" s="47">
        <v>4464285.7</v>
      </c>
      <c r="H53" s="47">
        <f t="shared" si="6"/>
        <v>34997008.816581003</v>
      </c>
      <c r="I53" s="149"/>
    </row>
    <row r="54" spans="1:9" s="6" customFormat="1">
      <c r="A54" s="172" t="s">
        <v>177</v>
      </c>
      <c r="B54" s="172"/>
      <c r="C54" s="173">
        <v>30303</v>
      </c>
      <c r="D54" s="174" t="s">
        <v>159</v>
      </c>
      <c r="E54" s="175" t="s">
        <v>23</v>
      </c>
      <c r="F54" s="186">
        <v>4.7999999999999996E-3</v>
      </c>
      <c r="G54" s="47">
        <v>15402000</v>
      </c>
      <c r="H54" s="47">
        <f t="shared" si="6"/>
        <v>73929.599999999991</v>
      </c>
      <c r="I54" s="149"/>
    </row>
    <row r="55" spans="1:9" s="6" customFormat="1">
      <c r="A55" s="172" t="s">
        <v>178</v>
      </c>
      <c r="B55" s="172"/>
      <c r="C55" s="173">
        <v>30407</v>
      </c>
      <c r="D55" s="174" t="s">
        <v>147</v>
      </c>
      <c r="E55" s="175" t="s">
        <v>23</v>
      </c>
      <c r="F55" s="186">
        <v>2.128E-5</v>
      </c>
      <c r="G55" s="47">
        <v>9375000</v>
      </c>
      <c r="H55" s="47">
        <f t="shared" si="6"/>
        <v>199.5</v>
      </c>
      <c r="I55" s="149"/>
    </row>
    <row r="56" spans="1:9" s="6" customFormat="1">
      <c r="A56" s="172" t="s">
        <v>179</v>
      </c>
      <c r="B56" s="172"/>
      <c r="C56" s="173">
        <v>30652</v>
      </c>
      <c r="D56" s="174" t="s">
        <v>169</v>
      </c>
      <c r="E56" s="175" t="s">
        <v>23</v>
      </c>
      <c r="F56" s="186">
        <v>2.8E-5</v>
      </c>
      <c r="G56" s="47">
        <v>850000</v>
      </c>
      <c r="H56" s="47">
        <f t="shared" si="6"/>
        <v>23.8</v>
      </c>
      <c r="I56" s="149"/>
    </row>
    <row r="57" spans="1:9" s="6" customFormat="1">
      <c r="A57" s="172" t="s">
        <v>180</v>
      </c>
      <c r="B57" s="172"/>
      <c r="C57" s="173">
        <v>31403</v>
      </c>
      <c r="D57" s="174" t="s">
        <v>160</v>
      </c>
      <c r="E57" s="175" t="s">
        <v>23</v>
      </c>
      <c r="F57" s="186">
        <v>1.9350000000000001E-3</v>
      </c>
      <c r="G57" s="47">
        <v>18482000</v>
      </c>
      <c r="H57" s="47">
        <f t="shared" si="6"/>
        <v>35762.67</v>
      </c>
      <c r="I57" s="149"/>
    </row>
    <row r="58" spans="1:9" s="6" customFormat="1">
      <c r="A58" s="172" t="s">
        <v>181</v>
      </c>
      <c r="B58" s="172"/>
      <c r="C58" s="173">
        <v>31445</v>
      </c>
      <c r="D58" s="174" t="s">
        <v>161</v>
      </c>
      <c r="E58" s="175" t="s">
        <v>23</v>
      </c>
      <c r="F58" s="186">
        <v>5.62E-4</v>
      </c>
      <c r="G58" s="47">
        <v>18482000</v>
      </c>
      <c r="H58" s="47">
        <f t="shared" si="6"/>
        <v>10386.884</v>
      </c>
      <c r="I58" s="149"/>
    </row>
    <row r="59" spans="1:9" s="6" customFormat="1">
      <c r="A59" s="172" t="s">
        <v>182</v>
      </c>
      <c r="B59" s="172"/>
      <c r="C59" s="173">
        <v>31507</v>
      </c>
      <c r="D59" s="174" t="s">
        <v>162</v>
      </c>
      <c r="E59" s="175" t="s">
        <v>23</v>
      </c>
      <c r="F59" s="186">
        <v>3.3799999999999998E-4</v>
      </c>
      <c r="G59" s="47">
        <v>17188000</v>
      </c>
      <c r="H59" s="47">
        <f t="shared" si="6"/>
        <v>5809.5439999999999</v>
      </c>
      <c r="I59" s="149"/>
    </row>
    <row r="60" spans="1:9" s="6" customFormat="1">
      <c r="A60" s="172" t="s">
        <v>183</v>
      </c>
      <c r="B60" s="172"/>
      <c r="C60" s="173">
        <v>32524</v>
      </c>
      <c r="D60" s="174" t="s">
        <v>170</v>
      </c>
      <c r="E60" s="175" t="s">
        <v>23</v>
      </c>
      <c r="F60" s="186">
        <v>2.8E-5</v>
      </c>
      <c r="G60" s="47">
        <v>8196431</v>
      </c>
      <c r="H60" s="47">
        <f t="shared" si="6"/>
        <v>229.500068</v>
      </c>
      <c r="I60" s="149"/>
    </row>
    <row r="61" spans="1:9" s="6" customFormat="1">
      <c r="A61" s="172" t="s">
        <v>184</v>
      </c>
      <c r="B61" s="172"/>
      <c r="C61" s="173">
        <v>35516</v>
      </c>
      <c r="D61" s="174" t="s">
        <v>150</v>
      </c>
      <c r="E61" s="175" t="s">
        <v>149</v>
      </c>
      <c r="F61" s="186">
        <v>0.13775999999999999</v>
      </c>
      <c r="G61" s="47">
        <v>16964</v>
      </c>
      <c r="H61" s="47">
        <f t="shared" si="6"/>
        <v>2336.9606399999998</v>
      </c>
      <c r="I61" s="149"/>
    </row>
    <row r="62" spans="1:9" s="6" customFormat="1" ht="25.5">
      <c r="A62" s="172" t="s">
        <v>185</v>
      </c>
      <c r="B62" s="172"/>
      <c r="C62" s="173">
        <v>36061</v>
      </c>
      <c r="D62" s="174" t="s">
        <v>151</v>
      </c>
      <c r="E62" s="175" t="s">
        <v>98</v>
      </c>
      <c r="F62" s="186">
        <v>6.6080000000000002E-4</v>
      </c>
      <c r="G62" s="47">
        <v>3660714.2857142854</v>
      </c>
      <c r="H62" s="47">
        <f t="shared" si="6"/>
        <v>2419</v>
      </c>
      <c r="I62" s="149"/>
    </row>
    <row r="63" spans="1:9" s="6" customFormat="1">
      <c r="A63" s="172" t="s">
        <v>186</v>
      </c>
      <c r="B63" s="172"/>
      <c r="C63" s="173">
        <v>51619</v>
      </c>
      <c r="D63" s="174" t="s">
        <v>152</v>
      </c>
      <c r="E63" s="175" t="s">
        <v>149</v>
      </c>
      <c r="F63" s="186">
        <v>6.1600000000000002E-2</v>
      </c>
      <c r="G63" s="47">
        <v>37500</v>
      </c>
      <c r="H63" s="47">
        <f t="shared" si="6"/>
        <v>2310</v>
      </c>
      <c r="I63" s="149"/>
    </row>
    <row r="64" spans="1:9" s="6" customFormat="1" ht="25.5">
      <c r="A64" s="176" t="s">
        <v>171</v>
      </c>
      <c r="B64" s="176" t="s">
        <v>253</v>
      </c>
      <c r="C64" s="177"/>
      <c r="D64" s="178" t="s">
        <v>254</v>
      </c>
      <c r="E64" s="179" t="s">
        <v>148</v>
      </c>
      <c r="F64" s="187">
        <v>1</v>
      </c>
      <c r="G64" s="47">
        <v>310000</v>
      </c>
      <c r="H64" s="47">
        <f t="shared" si="6"/>
        <v>310000</v>
      </c>
      <c r="I64" s="149"/>
    </row>
    <row r="65" spans="1:12" s="6" customFormat="1" ht="25.5">
      <c r="A65" s="176" t="s">
        <v>172</v>
      </c>
      <c r="B65" s="176" t="s">
        <v>253</v>
      </c>
      <c r="C65" s="177"/>
      <c r="D65" s="178" t="s">
        <v>255</v>
      </c>
      <c r="E65" s="179" t="s">
        <v>16</v>
      </c>
      <c r="F65" s="187">
        <v>28</v>
      </c>
      <c r="G65" s="47">
        <v>35020</v>
      </c>
      <c r="H65" s="47">
        <f t="shared" si="6"/>
        <v>980560</v>
      </c>
      <c r="I65" s="149"/>
    </row>
    <row r="66" spans="1:12" s="6" customFormat="1" ht="25.5">
      <c r="A66" s="176" t="s">
        <v>173</v>
      </c>
      <c r="B66" s="176" t="s">
        <v>253</v>
      </c>
      <c r="C66" s="177"/>
      <c r="D66" s="178" t="s">
        <v>256</v>
      </c>
      <c r="E66" s="179" t="s">
        <v>148</v>
      </c>
      <c r="F66" s="187">
        <v>2</v>
      </c>
      <c r="G66" s="47">
        <v>310000</v>
      </c>
      <c r="H66" s="47">
        <f t="shared" si="6"/>
        <v>620000</v>
      </c>
      <c r="I66" s="149"/>
    </row>
    <row r="67" spans="1:12" s="6" customFormat="1" ht="25.5">
      <c r="A67" s="176" t="s">
        <v>174</v>
      </c>
      <c r="B67" s="176" t="s">
        <v>253</v>
      </c>
      <c r="C67" s="177"/>
      <c r="D67" s="178" t="s">
        <v>257</v>
      </c>
      <c r="E67" s="179" t="s">
        <v>148</v>
      </c>
      <c r="F67" s="187">
        <v>3</v>
      </c>
      <c r="G67" s="47">
        <v>310000</v>
      </c>
      <c r="H67" s="47">
        <f t="shared" si="6"/>
        <v>930000</v>
      </c>
      <c r="I67" s="149"/>
    </row>
    <row r="68" spans="1:12" s="6" customFormat="1" ht="25.5">
      <c r="A68" s="176" t="s">
        <v>175</v>
      </c>
      <c r="B68" s="176" t="s">
        <v>253</v>
      </c>
      <c r="C68" s="177"/>
      <c r="D68" s="178" t="s">
        <v>258</v>
      </c>
      <c r="E68" s="179" t="s">
        <v>148</v>
      </c>
      <c r="F68" s="187">
        <v>3</v>
      </c>
      <c r="G68" s="47">
        <v>310000</v>
      </c>
      <c r="H68" s="47">
        <f t="shared" si="6"/>
        <v>930000</v>
      </c>
      <c r="I68" s="149"/>
    </row>
    <row r="69" spans="1:12" s="6" customFormat="1" ht="25.5">
      <c r="A69" s="176" t="s">
        <v>176</v>
      </c>
      <c r="B69" s="176" t="s">
        <v>253</v>
      </c>
      <c r="C69" s="177"/>
      <c r="D69" s="178" t="s">
        <v>209</v>
      </c>
      <c r="E69" s="179" t="s">
        <v>148</v>
      </c>
      <c r="F69" s="187">
        <v>1</v>
      </c>
      <c r="G69" s="47">
        <v>310000</v>
      </c>
      <c r="H69" s="47">
        <f t="shared" si="6"/>
        <v>310000</v>
      </c>
      <c r="I69" s="149"/>
    </row>
    <row r="70" spans="1:12" s="6" customFormat="1">
      <c r="A70" s="219"/>
      <c r="B70" s="220"/>
      <c r="C70" s="221"/>
      <c r="D70" s="70" t="s">
        <v>37</v>
      </c>
      <c r="E70" s="7" t="s">
        <v>33</v>
      </c>
      <c r="F70" s="219"/>
      <c r="G70" s="221"/>
      <c r="H70" s="48">
        <f>SUM(H48:H69)</f>
        <v>1010288234.5839542</v>
      </c>
    </row>
    <row r="71" spans="1:12" s="6" customFormat="1">
      <c r="A71" s="135"/>
      <c r="B71" s="136"/>
      <c r="C71" s="136"/>
      <c r="D71" s="137"/>
      <c r="E71" s="138"/>
      <c r="F71" s="136"/>
      <c r="G71" s="136"/>
      <c r="H71" s="139"/>
    </row>
    <row r="72" spans="1:12" s="142" customFormat="1">
      <c r="A72" s="222"/>
      <c r="B72" s="222"/>
      <c r="C72" s="222"/>
      <c r="D72" s="140" t="s">
        <v>187</v>
      </c>
      <c r="E72" s="140"/>
      <c r="F72" s="222"/>
      <c r="G72" s="222"/>
      <c r="H72" s="141">
        <f>+(H70-H48-H51-H53)*3%</f>
        <v>157722.76143607087</v>
      </c>
      <c r="I72" s="6"/>
      <c r="J72" s="6"/>
      <c r="K72" s="6"/>
      <c r="L72" s="6"/>
    </row>
    <row r="73" spans="1:12">
      <c r="I73" s="6"/>
      <c r="J73" s="6"/>
      <c r="K73" s="6"/>
      <c r="L73" s="6"/>
    </row>
  </sheetData>
  <autoFilter ref="A11:H70"/>
  <mergeCells count="27">
    <mergeCell ref="A72:C72"/>
    <mergeCell ref="F72:G72"/>
    <mergeCell ref="A45:C45"/>
    <mergeCell ref="F45:G45"/>
    <mergeCell ref="A46:H46"/>
    <mergeCell ref="A47:H47"/>
    <mergeCell ref="A70:C70"/>
    <mergeCell ref="F70:G70"/>
    <mergeCell ref="A18:H18"/>
    <mergeCell ref="A19:H19"/>
    <mergeCell ref="G9:H9"/>
    <mergeCell ref="A12:H12"/>
    <mergeCell ref="A17:C17"/>
    <mergeCell ref="F17:G17"/>
    <mergeCell ref="A2:H2"/>
    <mergeCell ref="A5:H5"/>
    <mergeCell ref="C7:H7"/>
    <mergeCell ref="A4:H4"/>
    <mergeCell ref="A14:H14"/>
    <mergeCell ref="A13:H13"/>
    <mergeCell ref="A8:A10"/>
    <mergeCell ref="B8:B10"/>
    <mergeCell ref="C8:C10"/>
    <mergeCell ref="D8:D10"/>
    <mergeCell ref="E8:E10"/>
    <mergeCell ref="F8:F10"/>
    <mergeCell ref="G8:H8"/>
  </mergeCells>
  <pageMargins left="0.78740157480314965" right="0.59055118110236227" top="0.59055118110236227" bottom="0.78740157480314965" header="0.59055118110236227" footer="0.59055118110236227"/>
  <pageSetup paperSize="9" scale="86" fitToHeight="2" orientation="portrait" r:id="rId1"/>
  <headerFooter>
    <oddFooter>&amp;ЦСтраниц - &amp;К</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I84"/>
  <sheetViews>
    <sheetView view="pageBreakPreview" topLeftCell="A52" zoomScale="85" zoomScaleSheetLayoutView="85" workbookViewId="0">
      <selection sqref="A1:E1"/>
    </sheetView>
  </sheetViews>
  <sheetFormatPr defaultRowHeight="12.75"/>
  <cols>
    <col min="1" max="1" width="5" style="25" customWidth="1"/>
    <col min="2" max="3" width="9.33203125" style="25" customWidth="1"/>
    <col min="4" max="4" width="10.5" style="25" customWidth="1"/>
    <col min="5" max="5" width="31.5" style="25" customWidth="1"/>
    <col min="6" max="6" width="95.5" style="39" customWidth="1"/>
    <col min="7" max="7" width="24.83203125" style="25" customWidth="1"/>
    <col min="8" max="8" width="9" style="25" customWidth="1"/>
    <col min="9" max="9" width="10" style="26" customWidth="1"/>
    <col min="10" max="230" width="9.33203125" style="25"/>
    <col min="231" max="231" width="5" style="25" customWidth="1"/>
    <col min="232" max="232" width="12" style="25" customWidth="1"/>
    <col min="233" max="233" width="9.33203125" style="25"/>
    <col min="234" max="234" width="11.6640625" style="25" customWidth="1"/>
    <col min="235" max="235" width="34.6640625" style="25" customWidth="1"/>
    <col min="236" max="236" width="59.5" style="25" customWidth="1"/>
    <col min="237" max="237" width="31.33203125" style="25" customWidth="1"/>
    <col min="238" max="238" width="12.5" style="25" customWidth="1"/>
    <col min="239" max="239" width="14.5" style="25" customWidth="1"/>
    <col min="240" max="240" width="9.33203125" style="25"/>
    <col min="241" max="241" width="17" style="25" customWidth="1"/>
    <col min="242" max="246" width="0" style="25" hidden="1" customWidth="1"/>
    <col min="247" max="486" width="9.33203125" style="25"/>
    <col min="487" max="487" width="5" style="25" customWidth="1"/>
    <col min="488" max="488" width="12" style="25" customWidth="1"/>
    <col min="489" max="489" width="9.33203125" style="25"/>
    <col min="490" max="490" width="11.6640625" style="25" customWidth="1"/>
    <col min="491" max="491" width="34.6640625" style="25" customWidth="1"/>
    <col min="492" max="492" width="59.5" style="25" customWidth="1"/>
    <col min="493" max="493" width="31.33203125" style="25" customWidth="1"/>
    <col min="494" max="494" width="12.5" style="25" customWidth="1"/>
    <col min="495" max="495" width="14.5" style="25" customWidth="1"/>
    <col min="496" max="496" width="9.33203125" style="25"/>
    <col min="497" max="497" width="17" style="25" customWidth="1"/>
    <col min="498" max="502" width="0" style="25" hidden="1" customWidth="1"/>
    <col min="503" max="742" width="9.33203125" style="25"/>
    <col min="743" max="743" width="5" style="25" customWidth="1"/>
    <col min="744" max="744" width="12" style="25" customWidth="1"/>
    <col min="745" max="745" width="9.33203125" style="25"/>
    <col min="746" max="746" width="11.6640625" style="25" customWidth="1"/>
    <col min="747" max="747" width="34.6640625" style="25" customWidth="1"/>
    <col min="748" max="748" width="59.5" style="25" customWidth="1"/>
    <col min="749" max="749" width="31.33203125" style="25" customWidth="1"/>
    <col min="750" max="750" width="12.5" style="25" customWidth="1"/>
    <col min="751" max="751" width="14.5" style="25" customWidth="1"/>
    <col min="752" max="752" width="9.33203125" style="25"/>
    <col min="753" max="753" width="17" style="25" customWidth="1"/>
    <col min="754" max="758" width="0" style="25" hidden="1" customWidth="1"/>
    <col min="759" max="998" width="9.33203125" style="25"/>
    <col min="999" max="999" width="5" style="25" customWidth="1"/>
    <col min="1000" max="1000" width="12" style="25" customWidth="1"/>
    <col min="1001" max="1001" width="9.33203125" style="25"/>
    <col min="1002" max="1002" width="11.6640625" style="25" customWidth="1"/>
    <col min="1003" max="1003" width="34.6640625" style="25" customWidth="1"/>
    <col min="1004" max="1004" width="59.5" style="25" customWidth="1"/>
    <col min="1005" max="1005" width="31.33203125" style="25" customWidth="1"/>
    <col min="1006" max="1006" width="12.5" style="25" customWidth="1"/>
    <col min="1007" max="1007" width="14.5" style="25" customWidth="1"/>
    <col min="1008" max="1008" width="9.33203125" style="25"/>
    <col min="1009" max="1009" width="17" style="25" customWidth="1"/>
    <col min="1010" max="1014" width="0" style="25" hidden="1" customWidth="1"/>
    <col min="1015" max="1254" width="9.33203125" style="25"/>
    <col min="1255" max="1255" width="5" style="25" customWidth="1"/>
    <col min="1256" max="1256" width="12" style="25" customWidth="1"/>
    <col min="1257" max="1257" width="9.33203125" style="25"/>
    <col min="1258" max="1258" width="11.6640625" style="25" customWidth="1"/>
    <col min="1259" max="1259" width="34.6640625" style="25" customWidth="1"/>
    <col min="1260" max="1260" width="59.5" style="25" customWidth="1"/>
    <col min="1261" max="1261" width="31.33203125" style="25" customWidth="1"/>
    <col min="1262" max="1262" width="12.5" style="25" customWidth="1"/>
    <col min="1263" max="1263" width="14.5" style="25" customWidth="1"/>
    <col min="1264" max="1264" width="9.33203125" style="25"/>
    <col min="1265" max="1265" width="17" style="25" customWidth="1"/>
    <col min="1266" max="1270" width="0" style="25" hidden="1" customWidth="1"/>
    <col min="1271" max="1510" width="9.33203125" style="25"/>
    <col min="1511" max="1511" width="5" style="25" customWidth="1"/>
    <col min="1512" max="1512" width="12" style="25" customWidth="1"/>
    <col min="1513" max="1513" width="9.33203125" style="25"/>
    <col min="1514" max="1514" width="11.6640625" style="25" customWidth="1"/>
    <col min="1515" max="1515" width="34.6640625" style="25" customWidth="1"/>
    <col min="1516" max="1516" width="59.5" style="25" customWidth="1"/>
    <col min="1517" max="1517" width="31.33203125" style="25" customWidth="1"/>
    <col min="1518" max="1518" width="12.5" style="25" customWidth="1"/>
    <col min="1519" max="1519" width="14.5" style="25" customWidth="1"/>
    <col min="1520" max="1520" width="9.33203125" style="25"/>
    <col min="1521" max="1521" width="17" style="25" customWidth="1"/>
    <col min="1522" max="1526" width="0" style="25" hidden="1" customWidth="1"/>
    <col min="1527" max="1766" width="9.33203125" style="25"/>
    <col min="1767" max="1767" width="5" style="25" customWidth="1"/>
    <col min="1768" max="1768" width="12" style="25" customWidth="1"/>
    <col min="1769" max="1769" width="9.33203125" style="25"/>
    <col min="1770" max="1770" width="11.6640625" style="25" customWidth="1"/>
    <col min="1771" max="1771" width="34.6640625" style="25" customWidth="1"/>
    <col min="1772" max="1772" width="59.5" style="25" customWidth="1"/>
    <col min="1773" max="1773" width="31.33203125" style="25" customWidth="1"/>
    <col min="1774" max="1774" width="12.5" style="25" customWidth="1"/>
    <col min="1775" max="1775" width="14.5" style="25" customWidth="1"/>
    <col min="1776" max="1776" width="9.33203125" style="25"/>
    <col min="1777" max="1777" width="17" style="25" customWidth="1"/>
    <col min="1778" max="1782" width="0" style="25" hidden="1" customWidth="1"/>
    <col min="1783" max="2022" width="9.33203125" style="25"/>
    <col min="2023" max="2023" width="5" style="25" customWidth="1"/>
    <col min="2024" max="2024" width="12" style="25" customWidth="1"/>
    <col min="2025" max="2025" width="9.33203125" style="25"/>
    <col min="2026" max="2026" width="11.6640625" style="25" customWidth="1"/>
    <col min="2027" max="2027" width="34.6640625" style="25" customWidth="1"/>
    <col min="2028" max="2028" width="59.5" style="25" customWidth="1"/>
    <col min="2029" max="2029" width="31.33203125" style="25" customWidth="1"/>
    <col min="2030" max="2030" width="12.5" style="25" customWidth="1"/>
    <col min="2031" max="2031" width="14.5" style="25" customWidth="1"/>
    <col min="2032" max="2032" width="9.33203125" style="25"/>
    <col min="2033" max="2033" width="17" style="25" customWidth="1"/>
    <col min="2034" max="2038" width="0" style="25" hidden="1" customWidth="1"/>
    <col min="2039" max="2278" width="9.33203125" style="25"/>
    <col min="2279" max="2279" width="5" style="25" customWidth="1"/>
    <col min="2280" max="2280" width="12" style="25" customWidth="1"/>
    <col min="2281" max="2281" width="9.33203125" style="25"/>
    <col min="2282" max="2282" width="11.6640625" style="25" customWidth="1"/>
    <col min="2283" max="2283" width="34.6640625" style="25" customWidth="1"/>
    <col min="2284" max="2284" width="59.5" style="25" customWidth="1"/>
    <col min="2285" max="2285" width="31.33203125" style="25" customWidth="1"/>
    <col min="2286" max="2286" width="12.5" style="25" customWidth="1"/>
    <col min="2287" max="2287" width="14.5" style="25" customWidth="1"/>
    <col min="2288" max="2288" width="9.33203125" style="25"/>
    <col min="2289" max="2289" width="17" style="25" customWidth="1"/>
    <col min="2290" max="2294" width="0" style="25" hidden="1" customWidth="1"/>
    <col min="2295" max="2534" width="9.33203125" style="25"/>
    <col min="2535" max="2535" width="5" style="25" customWidth="1"/>
    <col min="2536" max="2536" width="12" style="25" customWidth="1"/>
    <col min="2537" max="2537" width="9.33203125" style="25"/>
    <col min="2538" max="2538" width="11.6640625" style="25" customWidth="1"/>
    <col min="2539" max="2539" width="34.6640625" style="25" customWidth="1"/>
    <col min="2540" max="2540" width="59.5" style="25" customWidth="1"/>
    <col min="2541" max="2541" width="31.33203125" style="25" customWidth="1"/>
    <col min="2542" max="2542" width="12.5" style="25" customWidth="1"/>
    <col min="2543" max="2543" width="14.5" style="25" customWidth="1"/>
    <col min="2544" max="2544" width="9.33203125" style="25"/>
    <col min="2545" max="2545" width="17" style="25" customWidth="1"/>
    <col min="2546" max="2550" width="0" style="25" hidden="1" customWidth="1"/>
    <col min="2551" max="2790" width="9.33203125" style="25"/>
    <col min="2791" max="2791" width="5" style="25" customWidth="1"/>
    <col min="2792" max="2792" width="12" style="25" customWidth="1"/>
    <col min="2793" max="2793" width="9.33203125" style="25"/>
    <col min="2794" max="2794" width="11.6640625" style="25" customWidth="1"/>
    <col min="2795" max="2795" width="34.6640625" style="25" customWidth="1"/>
    <col min="2796" max="2796" width="59.5" style="25" customWidth="1"/>
    <col min="2797" max="2797" width="31.33203125" style="25" customWidth="1"/>
    <col min="2798" max="2798" width="12.5" style="25" customWidth="1"/>
    <col min="2799" max="2799" width="14.5" style="25" customWidth="1"/>
    <col min="2800" max="2800" width="9.33203125" style="25"/>
    <col min="2801" max="2801" width="17" style="25" customWidth="1"/>
    <col min="2802" max="2806" width="0" style="25" hidden="1" customWidth="1"/>
    <col min="2807" max="3046" width="9.33203125" style="25"/>
    <col min="3047" max="3047" width="5" style="25" customWidth="1"/>
    <col min="3048" max="3048" width="12" style="25" customWidth="1"/>
    <col min="3049" max="3049" width="9.33203125" style="25"/>
    <col min="3050" max="3050" width="11.6640625" style="25" customWidth="1"/>
    <col min="3051" max="3051" width="34.6640625" style="25" customWidth="1"/>
    <col min="3052" max="3052" width="59.5" style="25" customWidth="1"/>
    <col min="3053" max="3053" width="31.33203125" style="25" customWidth="1"/>
    <col min="3054" max="3054" width="12.5" style="25" customWidth="1"/>
    <col min="3055" max="3055" width="14.5" style="25" customWidth="1"/>
    <col min="3056" max="3056" width="9.33203125" style="25"/>
    <col min="3057" max="3057" width="17" style="25" customWidth="1"/>
    <col min="3058" max="3062" width="0" style="25" hidden="1" customWidth="1"/>
    <col min="3063" max="3302" width="9.33203125" style="25"/>
    <col min="3303" max="3303" width="5" style="25" customWidth="1"/>
    <col min="3304" max="3304" width="12" style="25" customWidth="1"/>
    <col min="3305" max="3305" width="9.33203125" style="25"/>
    <col min="3306" max="3306" width="11.6640625" style="25" customWidth="1"/>
    <col min="3307" max="3307" width="34.6640625" style="25" customWidth="1"/>
    <col min="3308" max="3308" width="59.5" style="25" customWidth="1"/>
    <col min="3309" max="3309" width="31.33203125" style="25" customWidth="1"/>
    <col min="3310" max="3310" width="12.5" style="25" customWidth="1"/>
    <col min="3311" max="3311" width="14.5" style="25" customWidth="1"/>
    <col min="3312" max="3312" width="9.33203125" style="25"/>
    <col min="3313" max="3313" width="17" style="25" customWidth="1"/>
    <col min="3314" max="3318" width="0" style="25" hidden="1" customWidth="1"/>
    <col min="3319" max="3558" width="9.33203125" style="25"/>
    <col min="3559" max="3559" width="5" style="25" customWidth="1"/>
    <col min="3560" max="3560" width="12" style="25" customWidth="1"/>
    <col min="3561" max="3561" width="9.33203125" style="25"/>
    <col min="3562" max="3562" width="11.6640625" style="25" customWidth="1"/>
    <col min="3563" max="3563" width="34.6640625" style="25" customWidth="1"/>
    <col min="3564" max="3564" width="59.5" style="25" customWidth="1"/>
    <col min="3565" max="3565" width="31.33203125" style="25" customWidth="1"/>
    <col min="3566" max="3566" width="12.5" style="25" customWidth="1"/>
    <col min="3567" max="3567" width="14.5" style="25" customWidth="1"/>
    <col min="3568" max="3568" width="9.33203125" style="25"/>
    <col min="3569" max="3569" width="17" style="25" customWidth="1"/>
    <col min="3570" max="3574" width="0" style="25" hidden="1" customWidth="1"/>
    <col min="3575" max="3814" width="9.33203125" style="25"/>
    <col min="3815" max="3815" width="5" style="25" customWidth="1"/>
    <col min="3816" max="3816" width="12" style="25" customWidth="1"/>
    <col min="3817" max="3817" width="9.33203125" style="25"/>
    <col min="3818" max="3818" width="11.6640625" style="25" customWidth="1"/>
    <col min="3819" max="3819" width="34.6640625" style="25" customWidth="1"/>
    <col min="3820" max="3820" width="59.5" style="25" customWidth="1"/>
    <col min="3821" max="3821" width="31.33203125" style="25" customWidth="1"/>
    <col min="3822" max="3822" width="12.5" style="25" customWidth="1"/>
    <col min="3823" max="3823" width="14.5" style="25" customWidth="1"/>
    <col min="3824" max="3824" width="9.33203125" style="25"/>
    <col min="3825" max="3825" width="17" style="25" customWidth="1"/>
    <col min="3826" max="3830" width="0" style="25" hidden="1" customWidth="1"/>
    <col min="3831" max="4070" width="9.33203125" style="25"/>
    <col min="4071" max="4071" width="5" style="25" customWidth="1"/>
    <col min="4072" max="4072" width="12" style="25" customWidth="1"/>
    <col min="4073" max="4073" width="9.33203125" style="25"/>
    <col min="4074" max="4074" width="11.6640625" style="25" customWidth="1"/>
    <col min="4075" max="4075" width="34.6640625" style="25" customWidth="1"/>
    <col min="4076" max="4076" width="59.5" style="25" customWidth="1"/>
    <col min="4077" max="4077" width="31.33203125" style="25" customWidth="1"/>
    <col min="4078" max="4078" width="12.5" style="25" customWidth="1"/>
    <col min="4079" max="4079" width="14.5" style="25" customWidth="1"/>
    <col min="4080" max="4080" width="9.33203125" style="25"/>
    <col min="4081" max="4081" width="17" style="25" customWidth="1"/>
    <col min="4082" max="4086" width="0" style="25" hidden="1" customWidth="1"/>
    <col min="4087" max="4326" width="9.33203125" style="25"/>
    <col min="4327" max="4327" width="5" style="25" customWidth="1"/>
    <col min="4328" max="4328" width="12" style="25" customWidth="1"/>
    <col min="4329" max="4329" width="9.33203125" style="25"/>
    <col min="4330" max="4330" width="11.6640625" style="25" customWidth="1"/>
    <col min="4331" max="4331" width="34.6640625" style="25" customWidth="1"/>
    <col min="4332" max="4332" width="59.5" style="25" customWidth="1"/>
    <col min="4333" max="4333" width="31.33203125" style="25" customWidth="1"/>
    <col min="4334" max="4334" width="12.5" style="25" customWidth="1"/>
    <col min="4335" max="4335" width="14.5" style="25" customWidth="1"/>
    <col min="4336" max="4336" width="9.33203125" style="25"/>
    <col min="4337" max="4337" width="17" style="25" customWidth="1"/>
    <col min="4338" max="4342" width="0" style="25" hidden="1" customWidth="1"/>
    <col min="4343" max="4582" width="9.33203125" style="25"/>
    <col min="4583" max="4583" width="5" style="25" customWidth="1"/>
    <col min="4584" max="4584" width="12" style="25" customWidth="1"/>
    <col min="4585" max="4585" width="9.33203125" style="25"/>
    <col min="4586" max="4586" width="11.6640625" style="25" customWidth="1"/>
    <col min="4587" max="4587" width="34.6640625" style="25" customWidth="1"/>
    <col min="4588" max="4588" width="59.5" style="25" customWidth="1"/>
    <col min="4589" max="4589" width="31.33203125" style="25" customWidth="1"/>
    <col min="4590" max="4590" width="12.5" style="25" customWidth="1"/>
    <col min="4591" max="4591" width="14.5" style="25" customWidth="1"/>
    <col min="4592" max="4592" width="9.33203125" style="25"/>
    <col min="4593" max="4593" width="17" style="25" customWidth="1"/>
    <col min="4594" max="4598" width="0" style="25" hidden="1" customWidth="1"/>
    <col min="4599" max="4838" width="9.33203125" style="25"/>
    <col min="4839" max="4839" width="5" style="25" customWidth="1"/>
    <col min="4840" max="4840" width="12" style="25" customWidth="1"/>
    <col min="4841" max="4841" width="9.33203125" style="25"/>
    <col min="4842" max="4842" width="11.6640625" style="25" customWidth="1"/>
    <col min="4843" max="4843" width="34.6640625" style="25" customWidth="1"/>
    <col min="4844" max="4844" width="59.5" style="25" customWidth="1"/>
    <col min="4845" max="4845" width="31.33203125" style="25" customWidth="1"/>
    <col min="4846" max="4846" width="12.5" style="25" customWidth="1"/>
    <col min="4847" max="4847" width="14.5" style="25" customWidth="1"/>
    <col min="4848" max="4848" width="9.33203125" style="25"/>
    <col min="4849" max="4849" width="17" style="25" customWidth="1"/>
    <col min="4850" max="4854" width="0" style="25" hidden="1" customWidth="1"/>
    <col min="4855" max="5094" width="9.33203125" style="25"/>
    <col min="5095" max="5095" width="5" style="25" customWidth="1"/>
    <col min="5096" max="5096" width="12" style="25" customWidth="1"/>
    <col min="5097" max="5097" width="9.33203125" style="25"/>
    <col min="5098" max="5098" width="11.6640625" style="25" customWidth="1"/>
    <col min="5099" max="5099" width="34.6640625" style="25" customWidth="1"/>
    <col min="5100" max="5100" width="59.5" style="25" customWidth="1"/>
    <col min="5101" max="5101" width="31.33203125" style="25" customWidth="1"/>
    <col min="5102" max="5102" width="12.5" style="25" customWidth="1"/>
    <col min="5103" max="5103" width="14.5" style="25" customWidth="1"/>
    <col min="5104" max="5104" width="9.33203125" style="25"/>
    <col min="5105" max="5105" width="17" style="25" customWidth="1"/>
    <col min="5106" max="5110" width="0" style="25" hidden="1" customWidth="1"/>
    <col min="5111" max="5350" width="9.33203125" style="25"/>
    <col min="5351" max="5351" width="5" style="25" customWidth="1"/>
    <col min="5352" max="5352" width="12" style="25" customWidth="1"/>
    <col min="5353" max="5353" width="9.33203125" style="25"/>
    <col min="5354" max="5354" width="11.6640625" style="25" customWidth="1"/>
    <col min="5355" max="5355" width="34.6640625" style="25" customWidth="1"/>
    <col min="5356" max="5356" width="59.5" style="25" customWidth="1"/>
    <col min="5357" max="5357" width="31.33203125" style="25" customWidth="1"/>
    <col min="5358" max="5358" width="12.5" style="25" customWidth="1"/>
    <col min="5359" max="5359" width="14.5" style="25" customWidth="1"/>
    <col min="5360" max="5360" width="9.33203125" style="25"/>
    <col min="5361" max="5361" width="17" style="25" customWidth="1"/>
    <col min="5362" max="5366" width="0" style="25" hidden="1" customWidth="1"/>
    <col min="5367" max="5606" width="9.33203125" style="25"/>
    <col min="5607" max="5607" width="5" style="25" customWidth="1"/>
    <col min="5608" max="5608" width="12" style="25" customWidth="1"/>
    <col min="5609" max="5609" width="9.33203125" style="25"/>
    <col min="5610" max="5610" width="11.6640625" style="25" customWidth="1"/>
    <col min="5611" max="5611" width="34.6640625" style="25" customWidth="1"/>
    <col min="5612" max="5612" width="59.5" style="25" customWidth="1"/>
    <col min="5613" max="5613" width="31.33203125" style="25" customWidth="1"/>
    <col min="5614" max="5614" width="12.5" style="25" customWidth="1"/>
    <col min="5615" max="5615" width="14.5" style="25" customWidth="1"/>
    <col min="5616" max="5616" width="9.33203125" style="25"/>
    <col min="5617" max="5617" width="17" style="25" customWidth="1"/>
    <col min="5618" max="5622" width="0" style="25" hidden="1" customWidth="1"/>
    <col min="5623" max="5862" width="9.33203125" style="25"/>
    <col min="5863" max="5863" width="5" style="25" customWidth="1"/>
    <col min="5864" max="5864" width="12" style="25" customWidth="1"/>
    <col min="5865" max="5865" width="9.33203125" style="25"/>
    <col min="5866" max="5866" width="11.6640625" style="25" customWidth="1"/>
    <col min="5867" max="5867" width="34.6640625" style="25" customWidth="1"/>
    <col min="5868" max="5868" width="59.5" style="25" customWidth="1"/>
    <col min="5869" max="5869" width="31.33203125" style="25" customWidth="1"/>
    <col min="5870" max="5870" width="12.5" style="25" customWidth="1"/>
    <col min="5871" max="5871" width="14.5" style="25" customWidth="1"/>
    <col min="5872" max="5872" width="9.33203125" style="25"/>
    <col min="5873" max="5873" width="17" style="25" customWidth="1"/>
    <col min="5874" max="5878" width="0" style="25" hidden="1" customWidth="1"/>
    <col min="5879" max="6118" width="9.33203125" style="25"/>
    <col min="6119" max="6119" width="5" style="25" customWidth="1"/>
    <col min="6120" max="6120" width="12" style="25" customWidth="1"/>
    <col min="6121" max="6121" width="9.33203125" style="25"/>
    <col min="6122" max="6122" width="11.6640625" style="25" customWidth="1"/>
    <col min="6123" max="6123" width="34.6640625" style="25" customWidth="1"/>
    <col min="6124" max="6124" width="59.5" style="25" customWidth="1"/>
    <col min="6125" max="6125" width="31.33203125" style="25" customWidth="1"/>
    <col min="6126" max="6126" width="12.5" style="25" customWidth="1"/>
    <col min="6127" max="6127" width="14.5" style="25" customWidth="1"/>
    <col min="6128" max="6128" width="9.33203125" style="25"/>
    <col min="6129" max="6129" width="17" style="25" customWidth="1"/>
    <col min="6130" max="6134" width="0" style="25" hidden="1" customWidth="1"/>
    <col min="6135" max="6374" width="9.33203125" style="25"/>
    <col min="6375" max="6375" width="5" style="25" customWidth="1"/>
    <col min="6376" max="6376" width="12" style="25" customWidth="1"/>
    <col min="6377" max="6377" width="9.33203125" style="25"/>
    <col min="6378" max="6378" width="11.6640625" style="25" customWidth="1"/>
    <col min="6379" max="6379" width="34.6640625" style="25" customWidth="1"/>
    <col min="6380" max="6380" width="59.5" style="25" customWidth="1"/>
    <col min="6381" max="6381" width="31.33203125" style="25" customWidth="1"/>
    <col min="6382" max="6382" width="12.5" style="25" customWidth="1"/>
    <col min="6383" max="6383" width="14.5" style="25" customWidth="1"/>
    <col min="6384" max="6384" width="9.33203125" style="25"/>
    <col min="6385" max="6385" width="17" style="25" customWidth="1"/>
    <col min="6386" max="6390" width="0" style="25" hidden="1" customWidth="1"/>
    <col min="6391" max="6630" width="9.33203125" style="25"/>
    <col min="6631" max="6631" width="5" style="25" customWidth="1"/>
    <col min="6632" max="6632" width="12" style="25" customWidth="1"/>
    <col min="6633" max="6633" width="9.33203125" style="25"/>
    <col min="6634" max="6634" width="11.6640625" style="25" customWidth="1"/>
    <col min="6635" max="6635" width="34.6640625" style="25" customWidth="1"/>
    <col min="6636" max="6636" width="59.5" style="25" customWidth="1"/>
    <col min="6637" max="6637" width="31.33203125" style="25" customWidth="1"/>
    <col min="6638" max="6638" width="12.5" style="25" customWidth="1"/>
    <col min="6639" max="6639" width="14.5" style="25" customWidth="1"/>
    <col min="6640" max="6640" width="9.33203125" style="25"/>
    <col min="6641" max="6641" width="17" style="25" customWidth="1"/>
    <col min="6642" max="6646" width="0" style="25" hidden="1" customWidth="1"/>
    <col min="6647" max="6886" width="9.33203125" style="25"/>
    <col min="6887" max="6887" width="5" style="25" customWidth="1"/>
    <col min="6888" max="6888" width="12" style="25" customWidth="1"/>
    <col min="6889" max="6889" width="9.33203125" style="25"/>
    <col min="6890" max="6890" width="11.6640625" style="25" customWidth="1"/>
    <col min="6891" max="6891" width="34.6640625" style="25" customWidth="1"/>
    <col min="6892" max="6892" width="59.5" style="25" customWidth="1"/>
    <col min="6893" max="6893" width="31.33203125" style="25" customWidth="1"/>
    <col min="6894" max="6894" width="12.5" style="25" customWidth="1"/>
    <col min="6895" max="6895" width="14.5" style="25" customWidth="1"/>
    <col min="6896" max="6896" width="9.33203125" style="25"/>
    <col min="6897" max="6897" width="17" style="25" customWidth="1"/>
    <col min="6898" max="6902" width="0" style="25" hidden="1" customWidth="1"/>
    <col min="6903" max="7142" width="9.33203125" style="25"/>
    <col min="7143" max="7143" width="5" style="25" customWidth="1"/>
    <col min="7144" max="7144" width="12" style="25" customWidth="1"/>
    <col min="7145" max="7145" width="9.33203125" style="25"/>
    <col min="7146" max="7146" width="11.6640625" style="25" customWidth="1"/>
    <col min="7147" max="7147" width="34.6640625" style="25" customWidth="1"/>
    <col min="7148" max="7148" width="59.5" style="25" customWidth="1"/>
    <col min="7149" max="7149" width="31.33203125" style="25" customWidth="1"/>
    <col min="7150" max="7150" width="12.5" style="25" customWidth="1"/>
    <col min="7151" max="7151" width="14.5" style="25" customWidth="1"/>
    <col min="7152" max="7152" width="9.33203125" style="25"/>
    <col min="7153" max="7153" width="17" style="25" customWidth="1"/>
    <col min="7154" max="7158" width="0" style="25" hidden="1" customWidth="1"/>
    <col min="7159" max="7398" width="9.33203125" style="25"/>
    <col min="7399" max="7399" width="5" style="25" customWidth="1"/>
    <col min="7400" max="7400" width="12" style="25" customWidth="1"/>
    <col min="7401" max="7401" width="9.33203125" style="25"/>
    <col min="7402" max="7402" width="11.6640625" style="25" customWidth="1"/>
    <col min="7403" max="7403" width="34.6640625" style="25" customWidth="1"/>
    <col min="7404" max="7404" width="59.5" style="25" customWidth="1"/>
    <col min="7405" max="7405" width="31.33203125" style="25" customWidth="1"/>
    <col min="7406" max="7406" width="12.5" style="25" customWidth="1"/>
    <col min="7407" max="7407" width="14.5" style="25" customWidth="1"/>
    <col min="7408" max="7408" width="9.33203125" style="25"/>
    <col min="7409" max="7409" width="17" style="25" customWidth="1"/>
    <col min="7410" max="7414" width="0" style="25" hidden="1" customWidth="1"/>
    <col min="7415" max="7654" width="9.33203125" style="25"/>
    <col min="7655" max="7655" width="5" style="25" customWidth="1"/>
    <col min="7656" max="7656" width="12" style="25" customWidth="1"/>
    <col min="7657" max="7657" width="9.33203125" style="25"/>
    <col min="7658" max="7658" width="11.6640625" style="25" customWidth="1"/>
    <col min="7659" max="7659" width="34.6640625" style="25" customWidth="1"/>
    <col min="7660" max="7660" width="59.5" style="25" customWidth="1"/>
    <col min="7661" max="7661" width="31.33203125" style="25" customWidth="1"/>
    <col min="7662" max="7662" width="12.5" style="25" customWidth="1"/>
    <col min="7663" max="7663" width="14.5" style="25" customWidth="1"/>
    <col min="7664" max="7664" width="9.33203125" style="25"/>
    <col min="7665" max="7665" width="17" style="25" customWidth="1"/>
    <col min="7666" max="7670" width="0" style="25" hidden="1" customWidth="1"/>
    <col min="7671" max="7910" width="9.33203125" style="25"/>
    <col min="7911" max="7911" width="5" style="25" customWidth="1"/>
    <col min="7912" max="7912" width="12" style="25" customWidth="1"/>
    <col min="7913" max="7913" width="9.33203125" style="25"/>
    <col min="7914" max="7914" width="11.6640625" style="25" customWidth="1"/>
    <col min="7915" max="7915" width="34.6640625" style="25" customWidth="1"/>
    <col min="7916" max="7916" width="59.5" style="25" customWidth="1"/>
    <col min="7917" max="7917" width="31.33203125" style="25" customWidth="1"/>
    <col min="7918" max="7918" width="12.5" style="25" customWidth="1"/>
    <col min="7919" max="7919" width="14.5" style="25" customWidth="1"/>
    <col min="7920" max="7920" width="9.33203125" style="25"/>
    <col min="7921" max="7921" width="17" style="25" customWidth="1"/>
    <col min="7922" max="7926" width="0" style="25" hidden="1" customWidth="1"/>
    <col min="7927" max="8166" width="9.33203125" style="25"/>
    <col min="8167" max="8167" width="5" style="25" customWidth="1"/>
    <col min="8168" max="8168" width="12" style="25" customWidth="1"/>
    <col min="8169" max="8169" width="9.33203125" style="25"/>
    <col min="8170" max="8170" width="11.6640625" style="25" customWidth="1"/>
    <col min="8171" max="8171" width="34.6640625" style="25" customWidth="1"/>
    <col min="8172" max="8172" width="59.5" style="25" customWidth="1"/>
    <col min="8173" max="8173" width="31.33203125" style="25" customWidth="1"/>
    <col min="8174" max="8174" width="12.5" style="25" customWidth="1"/>
    <col min="8175" max="8175" width="14.5" style="25" customWidth="1"/>
    <col min="8176" max="8176" width="9.33203125" style="25"/>
    <col min="8177" max="8177" width="17" style="25" customWidth="1"/>
    <col min="8178" max="8182" width="0" style="25" hidden="1" customWidth="1"/>
    <col min="8183" max="8422" width="9.33203125" style="25"/>
    <col min="8423" max="8423" width="5" style="25" customWidth="1"/>
    <col min="8424" max="8424" width="12" style="25" customWidth="1"/>
    <col min="8425" max="8425" width="9.33203125" style="25"/>
    <col min="8426" max="8426" width="11.6640625" style="25" customWidth="1"/>
    <col min="8427" max="8427" width="34.6640625" style="25" customWidth="1"/>
    <col min="8428" max="8428" width="59.5" style="25" customWidth="1"/>
    <col min="8429" max="8429" width="31.33203125" style="25" customWidth="1"/>
    <col min="8430" max="8430" width="12.5" style="25" customWidth="1"/>
    <col min="8431" max="8431" width="14.5" style="25" customWidth="1"/>
    <col min="8432" max="8432" width="9.33203125" style="25"/>
    <col min="8433" max="8433" width="17" style="25" customWidth="1"/>
    <col min="8434" max="8438" width="0" style="25" hidden="1" customWidth="1"/>
    <col min="8439" max="8678" width="9.33203125" style="25"/>
    <col min="8679" max="8679" width="5" style="25" customWidth="1"/>
    <col min="8680" max="8680" width="12" style="25" customWidth="1"/>
    <col min="8681" max="8681" width="9.33203125" style="25"/>
    <col min="8682" max="8682" width="11.6640625" style="25" customWidth="1"/>
    <col min="8683" max="8683" width="34.6640625" style="25" customWidth="1"/>
    <col min="8684" max="8684" width="59.5" style="25" customWidth="1"/>
    <col min="8685" max="8685" width="31.33203125" style="25" customWidth="1"/>
    <col min="8686" max="8686" width="12.5" style="25" customWidth="1"/>
    <col min="8687" max="8687" width="14.5" style="25" customWidth="1"/>
    <col min="8688" max="8688" width="9.33203125" style="25"/>
    <col min="8689" max="8689" width="17" style="25" customWidth="1"/>
    <col min="8690" max="8694" width="0" style="25" hidden="1" customWidth="1"/>
    <col min="8695" max="8934" width="9.33203125" style="25"/>
    <col min="8935" max="8935" width="5" style="25" customWidth="1"/>
    <col min="8936" max="8936" width="12" style="25" customWidth="1"/>
    <col min="8937" max="8937" width="9.33203125" style="25"/>
    <col min="8938" max="8938" width="11.6640625" style="25" customWidth="1"/>
    <col min="8939" max="8939" width="34.6640625" style="25" customWidth="1"/>
    <col min="8940" max="8940" width="59.5" style="25" customWidth="1"/>
    <col min="8941" max="8941" width="31.33203125" style="25" customWidth="1"/>
    <col min="8942" max="8942" width="12.5" style="25" customWidth="1"/>
    <col min="8943" max="8943" width="14.5" style="25" customWidth="1"/>
    <col min="8944" max="8944" width="9.33203125" style="25"/>
    <col min="8945" max="8945" width="17" style="25" customWidth="1"/>
    <col min="8946" max="8950" width="0" style="25" hidden="1" customWidth="1"/>
    <col min="8951" max="9190" width="9.33203125" style="25"/>
    <col min="9191" max="9191" width="5" style="25" customWidth="1"/>
    <col min="9192" max="9192" width="12" style="25" customWidth="1"/>
    <col min="9193" max="9193" width="9.33203125" style="25"/>
    <col min="9194" max="9194" width="11.6640625" style="25" customWidth="1"/>
    <col min="9195" max="9195" width="34.6640625" style="25" customWidth="1"/>
    <col min="9196" max="9196" width="59.5" style="25" customWidth="1"/>
    <col min="9197" max="9197" width="31.33203125" style="25" customWidth="1"/>
    <col min="9198" max="9198" width="12.5" style="25" customWidth="1"/>
    <col min="9199" max="9199" width="14.5" style="25" customWidth="1"/>
    <col min="9200" max="9200" width="9.33203125" style="25"/>
    <col min="9201" max="9201" width="17" style="25" customWidth="1"/>
    <col min="9202" max="9206" width="0" style="25" hidden="1" customWidth="1"/>
    <col min="9207" max="9446" width="9.33203125" style="25"/>
    <col min="9447" max="9447" width="5" style="25" customWidth="1"/>
    <col min="9448" max="9448" width="12" style="25" customWidth="1"/>
    <col min="9449" max="9449" width="9.33203125" style="25"/>
    <col min="9450" max="9450" width="11.6640625" style="25" customWidth="1"/>
    <col min="9451" max="9451" width="34.6640625" style="25" customWidth="1"/>
    <col min="9452" max="9452" width="59.5" style="25" customWidth="1"/>
    <col min="9453" max="9453" width="31.33203125" style="25" customWidth="1"/>
    <col min="9454" max="9454" width="12.5" style="25" customWidth="1"/>
    <col min="9455" max="9455" width="14.5" style="25" customWidth="1"/>
    <col min="9456" max="9456" width="9.33203125" style="25"/>
    <col min="9457" max="9457" width="17" style="25" customWidth="1"/>
    <col min="9458" max="9462" width="0" style="25" hidden="1" customWidth="1"/>
    <col min="9463" max="9702" width="9.33203125" style="25"/>
    <col min="9703" max="9703" width="5" style="25" customWidth="1"/>
    <col min="9704" max="9704" width="12" style="25" customWidth="1"/>
    <col min="9705" max="9705" width="9.33203125" style="25"/>
    <col min="9706" max="9706" width="11.6640625" style="25" customWidth="1"/>
    <col min="9707" max="9707" width="34.6640625" style="25" customWidth="1"/>
    <col min="9708" max="9708" width="59.5" style="25" customWidth="1"/>
    <col min="9709" max="9709" width="31.33203125" style="25" customWidth="1"/>
    <col min="9710" max="9710" width="12.5" style="25" customWidth="1"/>
    <col min="9711" max="9711" width="14.5" style="25" customWidth="1"/>
    <col min="9712" max="9712" width="9.33203125" style="25"/>
    <col min="9713" max="9713" width="17" style="25" customWidth="1"/>
    <col min="9714" max="9718" width="0" style="25" hidden="1" customWidth="1"/>
    <col min="9719" max="9958" width="9.33203125" style="25"/>
    <col min="9959" max="9959" width="5" style="25" customWidth="1"/>
    <col min="9960" max="9960" width="12" style="25" customWidth="1"/>
    <col min="9961" max="9961" width="9.33203125" style="25"/>
    <col min="9962" max="9962" width="11.6640625" style="25" customWidth="1"/>
    <col min="9963" max="9963" width="34.6640625" style="25" customWidth="1"/>
    <col min="9964" max="9964" width="59.5" style="25" customWidth="1"/>
    <col min="9965" max="9965" width="31.33203125" style="25" customWidth="1"/>
    <col min="9966" max="9966" width="12.5" style="25" customWidth="1"/>
    <col min="9967" max="9967" width="14.5" style="25" customWidth="1"/>
    <col min="9968" max="9968" width="9.33203125" style="25"/>
    <col min="9969" max="9969" width="17" style="25" customWidth="1"/>
    <col min="9970" max="9974" width="0" style="25" hidden="1" customWidth="1"/>
    <col min="9975" max="10214" width="9.33203125" style="25"/>
    <col min="10215" max="10215" width="5" style="25" customWidth="1"/>
    <col min="10216" max="10216" width="12" style="25" customWidth="1"/>
    <col min="10217" max="10217" width="9.33203125" style="25"/>
    <col min="10218" max="10218" width="11.6640625" style="25" customWidth="1"/>
    <col min="10219" max="10219" width="34.6640625" style="25" customWidth="1"/>
    <col min="10220" max="10220" width="59.5" style="25" customWidth="1"/>
    <col min="10221" max="10221" width="31.33203125" style="25" customWidth="1"/>
    <col min="10222" max="10222" width="12.5" style="25" customWidth="1"/>
    <col min="10223" max="10223" width="14.5" style="25" customWidth="1"/>
    <col min="10224" max="10224" width="9.33203125" style="25"/>
    <col min="10225" max="10225" width="17" style="25" customWidth="1"/>
    <col min="10226" max="10230" width="0" style="25" hidden="1" customWidth="1"/>
    <col min="10231" max="10470" width="9.33203125" style="25"/>
    <col min="10471" max="10471" width="5" style="25" customWidth="1"/>
    <col min="10472" max="10472" width="12" style="25" customWidth="1"/>
    <col min="10473" max="10473" width="9.33203125" style="25"/>
    <col min="10474" max="10474" width="11.6640625" style="25" customWidth="1"/>
    <col min="10475" max="10475" width="34.6640625" style="25" customWidth="1"/>
    <col min="10476" max="10476" width="59.5" style="25" customWidth="1"/>
    <col min="10477" max="10477" width="31.33203125" style="25" customWidth="1"/>
    <col min="10478" max="10478" width="12.5" style="25" customWidth="1"/>
    <col min="10479" max="10479" width="14.5" style="25" customWidth="1"/>
    <col min="10480" max="10480" width="9.33203125" style="25"/>
    <col min="10481" max="10481" width="17" style="25" customWidth="1"/>
    <col min="10482" max="10486" width="0" style="25" hidden="1" customWidth="1"/>
    <col min="10487" max="10726" width="9.33203125" style="25"/>
    <col min="10727" max="10727" width="5" style="25" customWidth="1"/>
    <col min="10728" max="10728" width="12" style="25" customWidth="1"/>
    <col min="10729" max="10729" width="9.33203125" style="25"/>
    <col min="10730" max="10730" width="11.6640625" style="25" customWidth="1"/>
    <col min="10731" max="10731" width="34.6640625" style="25" customWidth="1"/>
    <col min="10732" max="10732" width="59.5" style="25" customWidth="1"/>
    <col min="10733" max="10733" width="31.33203125" style="25" customWidth="1"/>
    <col min="10734" max="10734" width="12.5" style="25" customWidth="1"/>
    <col min="10735" max="10735" width="14.5" style="25" customWidth="1"/>
    <col min="10736" max="10736" width="9.33203125" style="25"/>
    <col min="10737" max="10737" width="17" style="25" customWidth="1"/>
    <col min="10738" max="10742" width="0" style="25" hidden="1" customWidth="1"/>
    <col min="10743" max="10982" width="9.33203125" style="25"/>
    <col min="10983" max="10983" width="5" style="25" customWidth="1"/>
    <col min="10984" max="10984" width="12" style="25" customWidth="1"/>
    <col min="10985" max="10985" width="9.33203125" style="25"/>
    <col min="10986" max="10986" width="11.6640625" style="25" customWidth="1"/>
    <col min="10987" max="10987" width="34.6640625" style="25" customWidth="1"/>
    <col min="10988" max="10988" width="59.5" style="25" customWidth="1"/>
    <col min="10989" max="10989" width="31.33203125" style="25" customWidth="1"/>
    <col min="10990" max="10990" width="12.5" style="25" customWidth="1"/>
    <col min="10991" max="10991" width="14.5" style="25" customWidth="1"/>
    <col min="10992" max="10992" width="9.33203125" style="25"/>
    <col min="10993" max="10993" width="17" style="25" customWidth="1"/>
    <col min="10994" max="10998" width="0" style="25" hidden="1" customWidth="1"/>
    <col min="10999" max="11238" width="9.33203125" style="25"/>
    <col min="11239" max="11239" width="5" style="25" customWidth="1"/>
    <col min="11240" max="11240" width="12" style="25" customWidth="1"/>
    <col min="11241" max="11241" width="9.33203125" style="25"/>
    <col min="11242" max="11242" width="11.6640625" style="25" customWidth="1"/>
    <col min="11243" max="11243" width="34.6640625" style="25" customWidth="1"/>
    <col min="11244" max="11244" width="59.5" style="25" customWidth="1"/>
    <col min="11245" max="11245" width="31.33203125" style="25" customWidth="1"/>
    <col min="11246" max="11246" width="12.5" style="25" customWidth="1"/>
    <col min="11247" max="11247" width="14.5" style="25" customWidth="1"/>
    <col min="11248" max="11248" width="9.33203125" style="25"/>
    <col min="11249" max="11249" width="17" style="25" customWidth="1"/>
    <col min="11250" max="11254" width="0" style="25" hidden="1" customWidth="1"/>
    <col min="11255" max="11494" width="9.33203125" style="25"/>
    <col min="11495" max="11495" width="5" style="25" customWidth="1"/>
    <col min="11496" max="11496" width="12" style="25" customWidth="1"/>
    <col min="11497" max="11497" width="9.33203125" style="25"/>
    <col min="11498" max="11498" width="11.6640625" style="25" customWidth="1"/>
    <col min="11499" max="11499" width="34.6640625" style="25" customWidth="1"/>
    <col min="11500" max="11500" width="59.5" style="25" customWidth="1"/>
    <col min="11501" max="11501" width="31.33203125" style="25" customWidth="1"/>
    <col min="11502" max="11502" width="12.5" style="25" customWidth="1"/>
    <col min="11503" max="11503" width="14.5" style="25" customWidth="1"/>
    <col min="11504" max="11504" width="9.33203125" style="25"/>
    <col min="11505" max="11505" width="17" style="25" customWidth="1"/>
    <col min="11506" max="11510" width="0" style="25" hidden="1" customWidth="1"/>
    <col min="11511" max="11750" width="9.33203125" style="25"/>
    <col min="11751" max="11751" width="5" style="25" customWidth="1"/>
    <col min="11752" max="11752" width="12" style="25" customWidth="1"/>
    <col min="11753" max="11753" width="9.33203125" style="25"/>
    <col min="11754" max="11754" width="11.6640625" style="25" customWidth="1"/>
    <col min="11755" max="11755" width="34.6640625" style="25" customWidth="1"/>
    <col min="11756" max="11756" width="59.5" style="25" customWidth="1"/>
    <col min="11757" max="11757" width="31.33203125" style="25" customWidth="1"/>
    <col min="11758" max="11758" width="12.5" style="25" customWidth="1"/>
    <col min="11759" max="11759" width="14.5" style="25" customWidth="1"/>
    <col min="11760" max="11760" width="9.33203125" style="25"/>
    <col min="11761" max="11761" width="17" style="25" customWidth="1"/>
    <col min="11762" max="11766" width="0" style="25" hidden="1" customWidth="1"/>
    <col min="11767" max="12006" width="9.33203125" style="25"/>
    <col min="12007" max="12007" width="5" style="25" customWidth="1"/>
    <col min="12008" max="12008" width="12" style="25" customWidth="1"/>
    <col min="12009" max="12009" width="9.33203125" style="25"/>
    <col min="12010" max="12010" width="11.6640625" style="25" customWidth="1"/>
    <col min="12011" max="12011" width="34.6640625" style="25" customWidth="1"/>
    <col min="12012" max="12012" width="59.5" style="25" customWidth="1"/>
    <col min="12013" max="12013" width="31.33203125" style="25" customWidth="1"/>
    <col min="12014" max="12014" width="12.5" style="25" customWidth="1"/>
    <col min="12015" max="12015" width="14.5" style="25" customWidth="1"/>
    <col min="12016" max="12016" width="9.33203125" style="25"/>
    <col min="12017" max="12017" width="17" style="25" customWidth="1"/>
    <col min="12018" max="12022" width="0" style="25" hidden="1" customWidth="1"/>
    <col min="12023" max="12262" width="9.33203125" style="25"/>
    <col min="12263" max="12263" width="5" style="25" customWidth="1"/>
    <col min="12264" max="12264" width="12" style="25" customWidth="1"/>
    <col min="12265" max="12265" width="9.33203125" style="25"/>
    <col min="12266" max="12266" width="11.6640625" style="25" customWidth="1"/>
    <col min="12267" max="12267" width="34.6640625" style="25" customWidth="1"/>
    <col min="12268" max="12268" width="59.5" style="25" customWidth="1"/>
    <col min="12269" max="12269" width="31.33203125" style="25" customWidth="1"/>
    <col min="12270" max="12270" width="12.5" style="25" customWidth="1"/>
    <col min="12271" max="12271" width="14.5" style="25" customWidth="1"/>
    <col min="12272" max="12272" width="9.33203125" style="25"/>
    <col min="12273" max="12273" width="17" style="25" customWidth="1"/>
    <col min="12274" max="12278" width="0" style="25" hidden="1" customWidth="1"/>
    <col min="12279" max="12518" width="9.33203125" style="25"/>
    <col min="12519" max="12519" width="5" style="25" customWidth="1"/>
    <col min="12520" max="12520" width="12" style="25" customWidth="1"/>
    <col min="12521" max="12521" width="9.33203125" style="25"/>
    <col min="12522" max="12522" width="11.6640625" style="25" customWidth="1"/>
    <col min="12523" max="12523" width="34.6640625" style="25" customWidth="1"/>
    <col min="12524" max="12524" width="59.5" style="25" customWidth="1"/>
    <col min="12525" max="12525" width="31.33203125" style="25" customWidth="1"/>
    <col min="12526" max="12526" width="12.5" style="25" customWidth="1"/>
    <col min="12527" max="12527" width="14.5" style="25" customWidth="1"/>
    <col min="12528" max="12528" width="9.33203125" style="25"/>
    <col min="12529" max="12529" width="17" style="25" customWidth="1"/>
    <col min="12530" max="12534" width="0" style="25" hidden="1" customWidth="1"/>
    <col min="12535" max="12774" width="9.33203125" style="25"/>
    <col min="12775" max="12775" width="5" style="25" customWidth="1"/>
    <col min="12776" max="12776" width="12" style="25" customWidth="1"/>
    <col min="12777" max="12777" width="9.33203125" style="25"/>
    <col min="12778" max="12778" width="11.6640625" style="25" customWidth="1"/>
    <col min="12779" max="12779" width="34.6640625" style="25" customWidth="1"/>
    <col min="12780" max="12780" width="59.5" style="25" customWidth="1"/>
    <col min="12781" max="12781" width="31.33203125" style="25" customWidth="1"/>
    <col min="12782" max="12782" width="12.5" style="25" customWidth="1"/>
    <col min="12783" max="12783" width="14.5" style="25" customWidth="1"/>
    <col min="12784" max="12784" width="9.33203125" style="25"/>
    <col min="12785" max="12785" width="17" style="25" customWidth="1"/>
    <col min="12786" max="12790" width="0" style="25" hidden="1" customWidth="1"/>
    <col min="12791" max="13030" width="9.33203125" style="25"/>
    <col min="13031" max="13031" width="5" style="25" customWidth="1"/>
    <col min="13032" max="13032" width="12" style="25" customWidth="1"/>
    <col min="13033" max="13033" width="9.33203125" style="25"/>
    <col min="13034" max="13034" width="11.6640625" style="25" customWidth="1"/>
    <col min="13035" max="13035" width="34.6640625" style="25" customWidth="1"/>
    <col min="13036" max="13036" width="59.5" style="25" customWidth="1"/>
    <col min="13037" max="13037" width="31.33203125" style="25" customWidth="1"/>
    <col min="13038" max="13038" width="12.5" style="25" customWidth="1"/>
    <col min="13039" max="13039" width="14.5" style="25" customWidth="1"/>
    <col min="13040" max="13040" width="9.33203125" style="25"/>
    <col min="13041" max="13041" width="17" style="25" customWidth="1"/>
    <col min="13042" max="13046" width="0" style="25" hidden="1" customWidth="1"/>
    <col min="13047" max="13286" width="9.33203125" style="25"/>
    <col min="13287" max="13287" width="5" style="25" customWidth="1"/>
    <col min="13288" max="13288" width="12" style="25" customWidth="1"/>
    <col min="13289" max="13289" width="9.33203125" style="25"/>
    <col min="13290" max="13290" width="11.6640625" style="25" customWidth="1"/>
    <col min="13291" max="13291" width="34.6640625" style="25" customWidth="1"/>
    <col min="13292" max="13292" width="59.5" style="25" customWidth="1"/>
    <col min="13293" max="13293" width="31.33203125" style="25" customWidth="1"/>
    <col min="13294" max="13294" width="12.5" style="25" customWidth="1"/>
    <col min="13295" max="13295" width="14.5" style="25" customWidth="1"/>
    <col min="13296" max="13296" width="9.33203125" style="25"/>
    <col min="13297" max="13297" width="17" style="25" customWidth="1"/>
    <col min="13298" max="13302" width="0" style="25" hidden="1" customWidth="1"/>
    <col min="13303" max="13542" width="9.33203125" style="25"/>
    <col min="13543" max="13543" width="5" style="25" customWidth="1"/>
    <col min="13544" max="13544" width="12" style="25" customWidth="1"/>
    <col min="13545" max="13545" width="9.33203125" style="25"/>
    <col min="13546" max="13546" width="11.6640625" style="25" customWidth="1"/>
    <col min="13547" max="13547" width="34.6640625" style="25" customWidth="1"/>
    <col min="13548" max="13548" width="59.5" style="25" customWidth="1"/>
    <col min="13549" max="13549" width="31.33203125" style="25" customWidth="1"/>
    <col min="13550" max="13550" width="12.5" style="25" customWidth="1"/>
    <col min="13551" max="13551" width="14.5" style="25" customWidth="1"/>
    <col min="13552" max="13552" width="9.33203125" style="25"/>
    <col min="13553" max="13553" width="17" style="25" customWidth="1"/>
    <col min="13554" max="13558" width="0" style="25" hidden="1" customWidth="1"/>
    <col min="13559" max="13798" width="9.33203125" style="25"/>
    <col min="13799" max="13799" width="5" style="25" customWidth="1"/>
    <col min="13800" max="13800" width="12" style="25" customWidth="1"/>
    <col min="13801" max="13801" width="9.33203125" style="25"/>
    <col min="13802" max="13802" width="11.6640625" style="25" customWidth="1"/>
    <col min="13803" max="13803" width="34.6640625" style="25" customWidth="1"/>
    <col min="13804" max="13804" width="59.5" style="25" customWidth="1"/>
    <col min="13805" max="13805" width="31.33203125" style="25" customWidth="1"/>
    <col min="13806" max="13806" width="12.5" style="25" customWidth="1"/>
    <col min="13807" max="13807" width="14.5" style="25" customWidth="1"/>
    <col min="13808" max="13808" width="9.33203125" style="25"/>
    <col min="13809" max="13809" width="17" style="25" customWidth="1"/>
    <col min="13810" max="13814" width="0" style="25" hidden="1" customWidth="1"/>
    <col min="13815" max="14054" width="9.33203125" style="25"/>
    <col min="14055" max="14055" width="5" style="25" customWidth="1"/>
    <col min="14056" max="14056" width="12" style="25" customWidth="1"/>
    <col min="14057" max="14057" width="9.33203125" style="25"/>
    <col min="14058" max="14058" width="11.6640625" style="25" customWidth="1"/>
    <col min="14059" max="14059" width="34.6640625" style="25" customWidth="1"/>
    <col min="14060" max="14060" width="59.5" style="25" customWidth="1"/>
    <col min="14061" max="14061" width="31.33203125" style="25" customWidth="1"/>
    <col min="14062" max="14062" width="12.5" style="25" customWidth="1"/>
    <col min="14063" max="14063" width="14.5" style="25" customWidth="1"/>
    <col min="14064" max="14064" width="9.33203125" style="25"/>
    <col min="14065" max="14065" width="17" style="25" customWidth="1"/>
    <col min="14066" max="14070" width="0" style="25" hidden="1" customWidth="1"/>
    <col min="14071" max="14310" width="9.33203125" style="25"/>
    <col min="14311" max="14311" width="5" style="25" customWidth="1"/>
    <col min="14312" max="14312" width="12" style="25" customWidth="1"/>
    <col min="14313" max="14313" width="9.33203125" style="25"/>
    <col min="14314" max="14314" width="11.6640625" style="25" customWidth="1"/>
    <col min="14315" max="14315" width="34.6640625" style="25" customWidth="1"/>
    <col min="14316" max="14316" width="59.5" style="25" customWidth="1"/>
    <col min="14317" max="14317" width="31.33203125" style="25" customWidth="1"/>
    <col min="14318" max="14318" width="12.5" style="25" customWidth="1"/>
    <col min="14319" max="14319" width="14.5" style="25" customWidth="1"/>
    <col min="14320" max="14320" width="9.33203125" style="25"/>
    <col min="14321" max="14321" width="17" style="25" customWidth="1"/>
    <col min="14322" max="14326" width="0" style="25" hidden="1" customWidth="1"/>
    <col min="14327" max="14566" width="9.33203125" style="25"/>
    <col min="14567" max="14567" width="5" style="25" customWidth="1"/>
    <col min="14568" max="14568" width="12" style="25" customWidth="1"/>
    <col min="14569" max="14569" width="9.33203125" style="25"/>
    <col min="14570" max="14570" width="11.6640625" style="25" customWidth="1"/>
    <col min="14571" max="14571" width="34.6640625" style="25" customWidth="1"/>
    <col min="14572" max="14572" width="59.5" style="25" customWidth="1"/>
    <col min="14573" max="14573" width="31.33203125" style="25" customWidth="1"/>
    <col min="14574" max="14574" width="12.5" style="25" customWidth="1"/>
    <col min="14575" max="14575" width="14.5" style="25" customWidth="1"/>
    <col min="14576" max="14576" width="9.33203125" style="25"/>
    <col min="14577" max="14577" width="17" style="25" customWidth="1"/>
    <col min="14578" max="14582" width="0" style="25" hidden="1" customWidth="1"/>
    <col min="14583" max="14822" width="9.33203125" style="25"/>
    <col min="14823" max="14823" width="5" style="25" customWidth="1"/>
    <col min="14824" max="14824" width="12" style="25" customWidth="1"/>
    <col min="14825" max="14825" width="9.33203125" style="25"/>
    <col min="14826" max="14826" width="11.6640625" style="25" customWidth="1"/>
    <col min="14827" max="14827" width="34.6640625" style="25" customWidth="1"/>
    <col min="14828" max="14828" width="59.5" style="25" customWidth="1"/>
    <col min="14829" max="14829" width="31.33203125" style="25" customWidth="1"/>
    <col min="14830" max="14830" width="12.5" style="25" customWidth="1"/>
    <col min="14831" max="14831" width="14.5" style="25" customWidth="1"/>
    <col min="14832" max="14832" width="9.33203125" style="25"/>
    <col min="14833" max="14833" width="17" style="25" customWidth="1"/>
    <col min="14834" max="14838" width="0" style="25" hidden="1" customWidth="1"/>
    <col min="14839" max="15078" width="9.33203125" style="25"/>
    <col min="15079" max="15079" width="5" style="25" customWidth="1"/>
    <col min="15080" max="15080" width="12" style="25" customWidth="1"/>
    <col min="15081" max="15081" width="9.33203125" style="25"/>
    <col min="15082" max="15082" width="11.6640625" style="25" customWidth="1"/>
    <col min="15083" max="15083" width="34.6640625" style="25" customWidth="1"/>
    <col min="15084" max="15084" width="59.5" style="25" customWidth="1"/>
    <col min="15085" max="15085" width="31.33203125" style="25" customWidth="1"/>
    <col min="15086" max="15086" width="12.5" style="25" customWidth="1"/>
    <col min="15087" max="15087" width="14.5" style="25" customWidth="1"/>
    <col min="15088" max="15088" width="9.33203125" style="25"/>
    <col min="15089" max="15089" width="17" style="25" customWidth="1"/>
    <col min="15090" max="15094" width="0" style="25" hidden="1" customWidth="1"/>
    <col min="15095" max="15334" width="9.33203125" style="25"/>
    <col min="15335" max="15335" width="5" style="25" customWidth="1"/>
    <col min="15336" max="15336" width="12" style="25" customWidth="1"/>
    <col min="15337" max="15337" width="9.33203125" style="25"/>
    <col min="15338" max="15338" width="11.6640625" style="25" customWidth="1"/>
    <col min="15339" max="15339" width="34.6640625" style="25" customWidth="1"/>
    <col min="15340" max="15340" width="59.5" style="25" customWidth="1"/>
    <col min="15341" max="15341" width="31.33203125" style="25" customWidth="1"/>
    <col min="15342" max="15342" width="12.5" style="25" customWidth="1"/>
    <col min="15343" max="15343" width="14.5" style="25" customWidth="1"/>
    <col min="15344" max="15344" width="9.33203125" style="25"/>
    <col min="15345" max="15345" width="17" style="25" customWidth="1"/>
    <col min="15346" max="15350" width="0" style="25" hidden="1" customWidth="1"/>
    <col min="15351" max="15590" width="9.33203125" style="25"/>
    <col min="15591" max="15591" width="5" style="25" customWidth="1"/>
    <col min="15592" max="15592" width="12" style="25" customWidth="1"/>
    <col min="15593" max="15593" width="9.33203125" style="25"/>
    <col min="15594" max="15594" width="11.6640625" style="25" customWidth="1"/>
    <col min="15595" max="15595" width="34.6640625" style="25" customWidth="1"/>
    <col min="15596" max="15596" width="59.5" style="25" customWidth="1"/>
    <col min="15597" max="15597" width="31.33203125" style="25" customWidth="1"/>
    <col min="15598" max="15598" width="12.5" style="25" customWidth="1"/>
    <col min="15599" max="15599" width="14.5" style="25" customWidth="1"/>
    <col min="15600" max="15600" width="9.33203125" style="25"/>
    <col min="15601" max="15601" width="17" style="25" customWidth="1"/>
    <col min="15602" max="15606" width="0" style="25" hidden="1" customWidth="1"/>
    <col min="15607" max="15846" width="9.33203125" style="25"/>
    <col min="15847" max="15847" width="5" style="25" customWidth="1"/>
    <col min="15848" max="15848" width="12" style="25" customWidth="1"/>
    <col min="15849" max="15849" width="9.33203125" style="25"/>
    <col min="15850" max="15850" width="11.6640625" style="25" customWidth="1"/>
    <col min="15851" max="15851" width="34.6640625" style="25" customWidth="1"/>
    <col min="15852" max="15852" width="59.5" style="25" customWidth="1"/>
    <col min="15853" max="15853" width="31.33203125" style="25" customWidth="1"/>
    <col min="15854" max="15854" width="12.5" style="25" customWidth="1"/>
    <col min="15855" max="15855" width="14.5" style="25" customWidth="1"/>
    <col min="15856" max="15856" width="9.33203125" style="25"/>
    <col min="15857" max="15857" width="17" style="25" customWidth="1"/>
    <col min="15858" max="15862" width="0" style="25" hidden="1" customWidth="1"/>
    <col min="15863" max="16102" width="9.33203125" style="25"/>
    <col min="16103" max="16103" width="5" style="25" customWidth="1"/>
    <col min="16104" max="16104" width="12" style="25" customWidth="1"/>
    <col min="16105" max="16105" width="9.33203125" style="25"/>
    <col min="16106" max="16106" width="11.6640625" style="25" customWidth="1"/>
    <col min="16107" max="16107" width="34.6640625" style="25" customWidth="1"/>
    <col min="16108" max="16108" width="59.5" style="25" customWidth="1"/>
    <col min="16109" max="16109" width="31.33203125" style="25" customWidth="1"/>
    <col min="16110" max="16110" width="12.5" style="25" customWidth="1"/>
    <col min="16111" max="16111" width="14.5" style="25" customWidth="1"/>
    <col min="16112" max="16112" width="9.33203125" style="25"/>
    <col min="16113" max="16113" width="17" style="25" customWidth="1"/>
    <col min="16114" max="16118" width="0" style="25" hidden="1" customWidth="1"/>
    <col min="16119" max="16384" width="9.33203125" style="25"/>
  </cols>
  <sheetData>
    <row r="1" spans="1:9" ht="15.75">
      <c r="A1" s="235"/>
      <c r="B1" s="235"/>
      <c r="C1" s="235"/>
      <c r="D1" s="235"/>
      <c r="E1" s="235"/>
      <c r="F1" s="25"/>
      <c r="G1" s="235" t="s">
        <v>115</v>
      </c>
      <c r="H1" s="235"/>
      <c r="I1" s="235"/>
    </row>
    <row r="2" spans="1:9" ht="15.75" customHeight="1">
      <c r="A2" s="237"/>
      <c r="B2" s="237"/>
      <c r="C2" s="237"/>
      <c r="D2" s="237"/>
      <c r="E2" s="237"/>
      <c r="F2" s="25"/>
      <c r="G2" s="237" t="s">
        <v>203</v>
      </c>
      <c r="H2" s="237"/>
      <c r="I2" s="237"/>
    </row>
    <row r="3" spans="1:9" ht="15.75" customHeight="1">
      <c r="A3" s="237"/>
      <c r="B3" s="237"/>
      <c r="C3" s="237"/>
      <c r="D3" s="237"/>
      <c r="E3" s="237"/>
      <c r="F3" s="25"/>
      <c r="G3" s="237"/>
      <c r="H3" s="237"/>
      <c r="I3" s="237"/>
    </row>
    <row r="4" spans="1:9" ht="23.25" customHeight="1">
      <c r="A4" s="236"/>
      <c r="B4" s="236"/>
      <c r="C4" s="236"/>
      <c r="D4" s="236"/>
      <c r="E4" s="236"/>
      <c r="F4" s="25"/>
      <c r="G4" s="236" t="s">
        <v>153</v>
      </c>
      <c r="H4" s="236"/>
      <c r="I4" s="236"/>
    </row>
    <row r="5" spans="1:9" ht="21" customHeight="1">
      <c r="A5" s="236"/>
      <c r="B5" s="236"/>
      <c r="C5" s="236"/>
      <c r="D5" s="236"/>
      <c r="E5" s="236"/>
      <c r="F5" s="25"/>
      <c r="G5" s="236" t="s">
        <v>189</v>
      </c>
      <c r="H5" s="236"/>
      <c r="I5" s="236"/>
    </row>
    <row r="6" spans="1:9" ht="47.25" customHeight="1"/>
    <row r="7" spans="1:9" ht="37.5" customHeight="1">
      <c r="A7" s="230" t="s">
        <v>261</v>
      </c>
      <c r="B7" s="230"/>
      <c r="C7" s="230"/>
      <c r="D7" s="230"/>
      <c r="E7" s="230"/>
      <c r="F7" s="230"/>
      <c r="G7" s="230"/>
      <c r="H7" s="230"/>
      <c r="I7" s="230"/>
    </row>
    <row r="8" spans="1:9" ht="15.75">
      <c r="A8" s="235" t="s">
        <v>156</v>
      </c>
      <c r="B8" s="235"/>
      <c r="C8" s="235"/>
      <c r="D8" s="235"/>
      <c r="E8" s="235"/>
      <c r="F8" s="235"/>
      <c r="G8" s="235"/>
      <c r="H8" s="235"/>
      <c r="I8" s="235"/>
    </row>
    <row r="9" spans="1:9" ht="48.75" customHeight="1">
      <c r="A9" s="238" t="s">
        <v>224</v>
      </c>
      <c r="B9" s="238"/>
      <c r="C9" s="238"/>
      <c r="D9" s="238"/>
      <c r="E9" s="238"/>
      <c r="F9" s="238"/>
      <c r="G9" s="238"/>
      <c r="H9" s="238"/>
      <c r="I9" s="238"/>
    </row>
    <row r="10" spans="1:9" ht="12.75" customHeight="1">
      <c r="A10" s="231" t="s">
        <v>7</v>
      </c>
      <c r="B10" s="231" t="s">
        <v>192</v>
      </c>
      <c r="C10" s="231"/>
      <c r="D10" s="231" t="s">
        <v>8</v>
      </c>
      <c r="E10" s="231" t="s">
        <v>9</v>
      </c>
      <c r="F10" s="231" t="s">
        <v>10</v>
      </c>
      <c r="G10" s="231" t="s">
        <v>157</v>
      </c>
      <c r="H10" s="231" t="s">
        <v>11</v>
      </c>
      <c r="I10" s="231" t="s">
        <v>12</v>
      </c>
    </row>
    <row r="11" spans="1:9">
      <c r="A11" s="231"/>
      <c r="B11" s="27" t="s">
        <v>13</v>
      </c>
      <c r="C11" s="27" t="s">
        <v>14</v>
      </c>
      <c r="D11" s="231"/>
      <c r="E11" s="231"/>
      <c r="F11" s="231"/>
      <c r="G11" s="231"/>
      <c r="H11" s="231"/>
      <c r="I11" s="231"/>
    </row>
    <row r="12" spans="1:9" ht="17.25" customHeight="1">
      <c r="A12" s="231"/>
      <c r="B12" s="27" t="s">
        <v>15</v>
      </c>
      <c r="C12" s="27" t="s">
        <v>15</v>
      </c>
      <c r="D12" s="231"/>
      <c r="E12" s="231"/>
      <c r="F12" s="231"/>
      <c r="G12" s="231"/>
      <c r="H12" s="231"/>
      <c r="I12" s="231"/>
    </row>
    <row r="13" spans="1:9" ht="14.25" customHeight="1">
      <c r="A13" s="28">
        <v>1</v>
      </c>
      <c r="B13" s="28">
        <v>2</v>
      </c>
      <c r="C13" s="28">
        <v>3</v>
      </c>
      <c r="D13" s="28">
        <v>4</v>
      </c>
      <c r="E13" s="28">
        <v>5</v>
      </c>
      <c r="F13" s="28">
        <v>6</v>
      </c>
      <c r="G13" s="28">
        <v>7</v>
      </c>
      <c r="H13" s="28">
        <v>8</v>
      </c>
      <c r="I13" s="28">
        <v>9</v>
      </c>
    </row>
    <row r="14" spans="1:9" ht="14.25">
      <c r="A14" s="229" t="s">
        <v>223</v>
      </c>
      <c r="B14" s="229"/>
      <c r="C14" s="229"/>
      <c r="D14" s="229"/>
      <c r="E14" s="229"/>
      <c r="F14" s="229"/>
      <c r="G14" s="229"/>
      <c r="H14" s="229"/>
      <c r="I14" s="229"/>
    </row>
    <row r="15" spans="1:9" ht="30">
      <c r="A15" s="232">
        <v>1</v>
      </c>
      <c r="B15" s="232" t="s">
        <v>228</v>
      </c>
      <c r="C15" s="232" t="s">
        <v>227</v>
      </c>
      <c r="D15" s="232" t="s">
        <v>226</v>
      </c>
      <c r="E15" s="226" t="s">
        <v>193</v>
      </c>
      <c r="F15" s="153" t="s">
        <v>198</v>
      </c>
      <c r="G15" s="23" t="s">
        <v>259</v>
      </c>
      <c r="H15" s="24" t="s">
        <v>135</v>
      </c>
      <c r="I15" s="24">
        <v>3138.37</v>
      </c>
    </row>
    <row r="16" spans="1:9" ht="15">
      <c r="A16" s="233"/>
      <c r="B16" s="233"/>
      <c r="C16" s="233"/>
      <c r="D16" s="233"/>
      <c r="E16" s="227"/>
      <c r="F16" s="23" t="s">
        <v>155</v>
      </c>
      <c r="G16" s="23" t="s">
        <v>262</v>
      </c>
      <c r="H16" s="24" t="s">
        <v>23</v>
      </c>
      <c r="I16" s="150">
        <v>3.766</v>
      </c>
    </row>
    <row r="17" spans="1:9" ht="28.5">
      <c r="A17" s="233"/>
      <c r="B17" s="233"/>
      <c r="C17" s="233"/>
      <c r="D17" s="233"/>
      <c r="E17" s="227"/>
      <c r="F17" s="29" t="s">
        <v>197</v>
      </c>
      <c r="G17" s="30" t="s">
        <v>229</v>
      </c>
      <c r="H17" s="29" t="s">
        <v>87</v>
      </c>
      <c r="I17" s="151">
        <v>6276.73</v>
      </c>
    </row>
    <row r="18" spans="1:9" ht="30">
      <c r="A18" s="234"/>
      <c r="B18" s="234"/>
      <c r="C18" s="234"/>
      <c r="D18" s="234"/>
      <c r="E18" s="228"/>
      <c r="F18" s="154" t="s">
        <v>199</v>
      </c>
      <c r="G18" s="23" t="s">
        <v>230</v>
      </c>
      <c r="H18" s="24" t="s">
        <v>135</v>
      </c>
      <c r="I18" s="153">
        <v>888.5</v>
      </c>
    </row>
    <row r="19" spans="1:9" ht="30">
      <c r="A19" s="232">
        <v>2</v>
      </c>
      <c r="B19" s="232" t="s">
        <v>240</v>
      </c>
      <c r="C19" s="232"/>
      <c r="D19" s="232">
        <v>20</v>
      </c>
      <c r="E19" s="226" t="s">
        <v>241</v>
      </c>
      <c r="F19" s="153" t="s">
        <v>198</v>
      </c>
      <c r="G19" s="23" t="s">
        <v>263</v>
      </c>
      <c r="H19" s="24" t="s">
        <v>135</v>
      </c>
      <c r="I19" s="150">
        <v>100</v>
      </c>
    </row>
    <row r="20" spans="1:9" ht="15">
      <c r="A20" s="233"/>
      <c r="B20" s="233"/>
      <c r="C20" s="233"/>
      <c r="D20" s="233"/>
      <c r="E20" s="227"/>
      <c r="F20" s="23" t="s">
        <v>155</v>
      </c>
      <c r="G20" s="23" t="s">
        <v>264</v>
      </c>
      <c r="H20" s="24" t="s">
        <v>23</v>
      </c>
      <c r="I20" s="150">
        <v>0.06</v>
      </c>
    </row>
    <row r="21" spans="1:9" ht="28.5">
      <c r="A21" s="233"/>
      <c r="B21" s="233"/>
      <c r="C21" s="233"/>
      <c r="D21" s="233"/>
      <c r="E21" s="227"/>
      <c r="F21" s="29" t="s">
        <v>197</v>
      </c>
      <c r="G21" s="30" t="s">
        <v>263</v>
      </c>
      <c r="H21" s="29" t="s">
        <v>87</v>
      </c>
      <c r="I21" s="151">
        <v>100</v>
      </c>
    </row>
    <row r="22" spans="1:9" ht="15">
      <c r="A22" s="232">
        <v>3</v>
      </c>
      <c r="B22" s="232" t="s">
        <v>235</v>
      </c>
      <c r="C22" s="232"/>
      <c r="D22" s="232"/>
      <c r="E22" s="226" t="s">
        <v>231</v>
      </c>
      <c r="F22" s="242" t="s">
        <v>232</v>
      </c>
      <c r="G22" s="23" t="s">
        <v>265</v>
      </c>
      <c r="H22" s="24" t="s">
        <v>233</v>
      </c>
      <c r="I22" s="153">
        <v>10</v>
      </c>
    </row>
    <row r="23" spans="1:9" ht="15">
      <c r="A23" s="233"/>
      <c r="B23" s="233"/>
      <c r="C23" s="233"/>
      <c r="D23" s="233"/>
      <c r="E23" s="227"/>
      <c r="F23" s="242"/>
      <c r="G23" s="23" t="s">
        <v>266</v>
      </c>
      <c r="H23" s="24" t="s">
        <v>98</v>
      </c>
      <c r="I23" s="153">
        <v>0.112</v>
      </c>
    </row>
    <row r="24" spans="1:9" ht="15">
      <c r="A24" s="233"/>
      <c r="B24" s="233"/>
      <c r="C24" s="233"/>
      <c r="D24" s="233"/>
      <c r="E24" s="227"/>
      <c r="F24" s="161" t="s">
        <v>243</v>
      </c>
      <c r="G24" s="159" t="s">
        <v>267</v>
      </c>
      <c r="H24" s="158" t="s">
        <v>233</v>
      </c>
      <c r="I24" s="160">
        <v>1</v>
      </c>
    </row>
    <row r="25" spans="1:9" ht="15">
      <c r="A25" s="233"/>
      <c r="B25" s="233"/>
      <c r="C25" s="233"/>
      <c r="D25" s="233"/>
      <c r="E25" s="227"/>
      <c r="F25" s="161" t="s">
        <v>244</v>
      </c>
      <c r="G25" s="159" t="s">
        <v>267</v>
      </c>
      <c r="H25" s="158" t="s">
        <v>233</v>
      </c>
      <c r="I25" s="160">
        <v>1</v>
      </c>
    </row>
    <row r="26" spans="1:9" ht="15">
      <c r="A26" s="233"/>
      <c r="B26" s="233"/>
      <c r="C26" s="233"/>
      <c r="D26" s="233"/>
      <c r="E26" s="227"/>
      <c r="F26" s="161" t="s">
        <v>245</v>
      </c>
      <c r="G26" s="159" t="s">
        <v>268</v>
      </c>
      <c r="H26" s="158" t="s">
        <v>233</v>
      </c>
      <c r="I26" s="160">
        <v>3</v>
      </c>
    </row>
    <row r="27" spans="1:9" ht="15">
      <c r="A27" s="233"/>
      <c r="B27" s="233"/>
      <c r="C27" s="233"/>
      <c r="D27" s="233"/>
      <c r="E27" s="227"/>
      <c r="F27" s="161" t="s">
        <v>246</v>
      </c>
      <c r="G27" s="159" t="s">
        <v>268</v>
      </c>
      <c r="H27" s="158" t="s">
        <v>233</v>
      </c>
      <c r="I27" s="160">
        <v>3</v>
      </c>
    </row>
    <row r="28" spans="1:9" ht="15">
      <c r="A28" s="234"/>
      <c r="B28" s="234"/>
      <c r="C28" s="234"/>
      <c r="D28" s="234"/>
      <c r="E28" s="228"/>
      <c r="F28" s="161" t="s">
        <v>234</v>
      </c>
      <c r="G28" s="159" t="s">
        <v>269</v>
      </c>
      <c r="H28" s="158" t="s">
        <v>233</v>
      </c>
      <c r="I28" s="160">
        <v>2</v>
      </c>
    </row>
    <row r="29" spans="1:9" ht="14.25">
      <c r="A29" s="239" t="s">
        <v>219</v>
      </c>
      <c r="B29" s="240"/>
      <c r="C29" s="240"/>
      <c r="D29" s="240"/>
      <c r="E29" s="240"/>
      <c r="F29" s="240"/>
      <c r="G29" s="240"/>
      <c r="H29" s="240"/>
      <c r="I29" s="241"/>
    </row>
    <row r="30" spans="1:9" ht="30">
      <c r="A30" s="225">
        <v>4</v>
      </c>
      <c r="B30" s="225" t="s">
        <v>136</v>
      </c>
      <c r="C30" s="225" t="s">
        <v>210</v>
      </c>
      <c r="D30" s="232">
        <v>57</v>
      </c>
      <c r="E30" s="226" t="s">
        <v>193</v>
      </c>
      <c r="F30" s="153" t="s">
        <v>198</v>
      </c>
      <c r="G30" s="23" t="s">
        <v>270</v>
      </c>
      <c r="H30" s="24" t="s">
        <v>135</v>
      </c>
      <c r="I30" s="150">
        <v>206.36</v>
      </c>
    </row>
    <row r="31" spans="1:9" ht="15">
      <c r="A31" s="225"/>
      <c r="B31" s="225"/>
      <c r="C31" s="225"/>
      <c r="D31" s="233"/>
      <c r="E31" s="227"/>
      <c r="F31" s="23" t="s">
        <v>155</v>
      </c>
      <c r="G31" s="23" t="s">
        <v>271</v>
      </c>
      <c r="H31" s="24" t="s">
        <v>23</v>
      </c>
      <c r="I31" s="150">
        <v>0.124</v>
      </c>
    </row>
    <row r="32" spans="1:9" ht="28.5">
      <c r="A32" s="225"/>
      <c r="B32" s="225"/>
      <c r="C32" s="225"/>
      <c r="D32" s="233"/>
      <c r="E32" s="227"/>
      <c r="F32" s="29" t="s">
        <v>197</v>
      </c>
      <c r="G32" s="30" t="s">
        <v>270</v>
      </c>
      <c r="H32" s="29" t="s">
        <v>87</v>
      </c>
      <c r="I32" s="151">
        <v>206.36</v>
      </c>
    </row>
    <row r="33" spans="1:9" ht="14.25">
      <c r="A33" s="229" t="s">
        <v>220</v>
      </c>
      <c r="B33" s="229"/>
      <c r="C33" s="229"/>
      <c r="D33" s="229"/>
      <c r="E33" s="229"/>
      <c r="F33" s="229"/>
      <c r="G33" s="229"/>
      <c r="H33" s="229"/>
      <c r="I33" s="229"/>
    </row>
    <row r="34" spans="1:9" ht="30">
      <c r="A34" s="225">
        <v>5</v>
      </c>
      <c r="B34" s="225" t="s">
        <v>136</v>
      </c>
      <c r="C34" s="225" t="s">
        <v>211</v>
      </c>
      <c r="D34" s="225">
        <v>110</v>
      </c>
      <c r="E34" s="226" t="s">
        <v>193</v>
      </c>
      <c r="F34" s="153" t="s">
        <v>198</v>
      </c>
      <c r="G34" s="23" t="s">
        <v>272</v>
      </c>
      <c r="H34" s="24" t="s">
        <v>135</v>
      </c>
      <c r="I34" s="150">
        <v>391.86</v>
      </c>
    </row>
    <row r="35" spans="1:9" ht="15">
      <c r="A35" s="225"/>
      <c r="B35" s="225"/>
      <c r="C35" s="225"/>
      <c r="D35" s="225"/>
      <c r="E35" s="227"/>
      <c r="F35" s="23" t="s">
        <v>155</v>
      </c>
      <c r="G35" s="23" t="s">
        <v>273</v>
      </c>
      <c r="H35" s="24" t="s">
        <v>23</v>
      </c>
      <c r="I35" s="150">
        <v>0.23499999999999999</v>
      </c>
    </row>
    <row r="36" spans="1:9" ht="28.5">
      <c r="A36" s="225"/>
      <c r="B36" s="225"/>
      <c r="C36" s="225"/>
      <c r="D36" s="225"/>
      <c r="E36" s="227"/>
      <c r="F36" s="29" t="s">
        <v>197</v>
      </c>
      <c r="G36" s="30" t="s">
        <v>272</v>
      </c>
      <c r="H36" s="29" t="s">
        <v>87</v>
      </c>
      <c r="I36" s="151">
        <v>391.86</v>
      </c>
    </row>
    <row r="37" spans="1:9" ht="30">
      <c r="A37" s="225"/>
      <c r="B37" s="225"/>
      <c r="C37" s="225"/>
      <c r="D37" s="225"/>
      <c r="E37" s="228"/>
      <c r="F37" s="154" t="s">
        <v>199</v>
      </c>
      <c r="G37" s="23" t="s">
        <v>274</v>
      </c>
      <c r="H37" s="24" t="s">
        <v>135</v>
      </c>
      <c r="I37" s="153">
        <v>55</v>
      </c>
    </row>
    <row r="38" spans="1:9" ht="18">
      <c r="A38" s="232">
        <v>6</v>
      </c>
      <c r="B38" s="232" t="s">
        <v>211</v>
      </c>
      <c r="C38" s="225" t="s">
        <v>212</v>
      </c>
      <c r="D38" s="225">
        <v>115</v>
      </c>
      <c r="E38" s="226" t="s">
        <v>237</v>
      </c>
      <c r="F38" s="24" t="s">
        <v>213</v>
      </c>
      <c r="G38" s="23" t="s">
        <v>275</v>
      </c>
      <c r="H38" s="24" t="s">
        <v>135</v>
      </c>
      <c r="I38" s="150">
        <v>345</v>
      </c>
    </row>
    <row r="39" spans="1:9" ht="15">
      <c r="A39" s="233"/>
      <c r="B39" s="233"/>
      <c r="C39" s="225"/>
      <c r="D39" s="225"/>
      <c r="E39" s="227"/>
      <c r="F39" s="23" t="s">
        <v>155</v>
      </c>
      <c r="G39" s="23" t="s">
        <v>276</v>
      </c>
      <c r="H39" s="24" t="s">
        <v>23</v>
      </c>
      <c r="I39" s="150">
        <v>0.20699999999999999</v>
      </c>
    </row>
    <row r="40" spans="1:9" ht="28.5">
      <c r="A40" s="233"/>
      <c r="B40" s="233"/>
      <c r="C40" s="225"/>
      <c r="D40" s="225"/>
      <c r="E40" s="227"/>
      <c r="F40" s="29" t="s">
        <v>197</v>
      </c>
      <c r="G40" s="30" t="s">
        <v>275</v>
      </c>
      <c r="H40" s="29" t="s">
        <v>87</v>
      </c>
      <c r="I40" s="151">
        <v>345</v>
      </c>
    </row>
    <row r="41" spans="1:9" ht="30">
      <c r="A41" s="234"/>
      <c r="B41" s="234"/>
      <c r="C41" s="225"/>
      <c r="D41" s="225"/>
      <c r="E41" s="228"/>
      <c r="F41" s="154" t="s">
        <v>199</v>
      </c>
      <c r="G41" s="23" t="s">
        <v>277</v>
      </c>
      <c r="H41" s="24" t="s">
        <v>135</v>
      </c>
      <c r="I41" s="153">
        <v>57.5</v>
      </c>
    </row>
    <row r="42" spans="1:9" ht="14.25">
      <c r="A42" s="229" t="s">
        <v>221</v>
      </c>
      <c r="B42" s="229"/>
      <c r="C42" s="229"/>
      <c r="D42" s="229"/>
      <c r="E42" s="229"/>
      <c r="F42" s="229"/>
      <c r="G42" s="229"/>
      <c r="H42" s="229"/>
      <c r="I42" s="229"/>
    </row>
    <row r="43" spans="1:9" ht="30">
      <c r="A43" s="225">
        <v>7</v>
      </c>
      <c r="B43" s="225" t="s">
        <v>136</v>
      </c>
      <c r="C43" s="225" t="s">
        <v>214</v>
      </c>
      <c r="D43" s="225">
        <v>277</v>
      </c>
      <c r="E43" s="226" t="s">
        <v>193</v>
      </c>
      <c r="F43" s="153" t="s">
        <v>198</v>
      </c>
      <c r="G43" s="23" t="s">
        <v>278</v>
      </c>
      <c r="H43" s="24" t="s">
        <v>135</v>
      </c>
      <c r="I43" s="150">
        <v>976.36</v>
      </c>
    </row>
    <row r="44" spans="1:9" ht="15">
      <c r="A44" s="225"/>
      <c r="B44" s="225"/>
      <c r="C44" s="225"/>
      <c r="D44" s="225"/>
      <c r="E44" s="227"/>
      <c r="F44" s="23" t="s">
        <v>155</v>
      </c>
      <c r="G44" s="23" t="s">
        <v>279</v>
      </c>
      <c r="H44" s="24" t="s">
        <v>23</v>
      </c>
      <c r="I44" s="150">
        <v>0.58599999999999997</v>
      </c>
    </row>
    <row r="45" spans="1:9" ht="28.5">
      <c r="A45" s="225"/>
      <c r="B45" s="225"/>
      <c r="C45" s="225"/>
      <c r="D45" s="225"/>
      <c r="E45" s="227"/>
      <c r="F45" s="29" t="s">
        <v>197</v>
      </c>
      <c r="G45" s="30" t="s">
        <v>278</v>
      </c>
      <c r="H45" s="29" t="s">
        <v>87</v>
      </c>
      <c r="I45" s="151">
        <v>976.36</v>
      </c>
    </row>
    <row r="46" spans="1:9" ht="30">
      <c r="A46" s="225"/>
      <c r="B46" s="225"/>
      <c r="C46" s="225"/>
      <c r="D46" s="225"/>
      <c r="E46" s="228"/>
      <c r="F46" s="154" t="s">
        <v>199</v>
      </c>
      <c r="G46" s="23" t="s">
        <v>280</v>
      </c>
      <c r="H46" s="24" t="s">
        <v>135</v>
      </c>
      <c r="I46" s="153">
        <v>138.5</v>
      </c>
    </row>
    <row r="47" spans="1:9" ht="18">
      <c r="A47" s="232">
        <v>8</v>
      </c>
      <c r="B47" s="232" t="s">
        <v>214</v>
      </c>
      <c r="C47" s="225" t="s">
        <v>215</v>
      </c>
      <c r="D47" s="225">
        <v>73</v>
      </c>
      <c r="E47" s="226" t="s">
        <v>237</v>
      </c>
      <c r="F47" s="24" t="s">
        <v>213</v>
      </c>
      <c r="G47" s="23" t="s">
        <v>281</v>
      </c>
      <c r="H47" s="24" t="s">
        <v>135</v>
      </c>
      <c r="I47" s="150">
        <v>262.36</v>
      </c>
    </row>
    <row r="48" spans="1:9" ht="15">
      <c r="A48" s="233"/>
      <c r="B48" s="233"/>
      <c r="C48" s="225"/>
      <c r="D48" s="225"/>
      <c r="E48" s="227"/>
      <c r="F48" s="23" t="s">
        <v>155</v>
      </c>
      <c r="G48" s="23" t="s">
        <v>282</v>
      </c>
      <c r="H48" s="24" t="s">
        <v>23</v>
      </c>
      <c r="I48" s="150">
        <v>0.157</v>
      </c>
    </row>
    <row r="49" spans="1:9" ht="28.5">
      <c r="A49" s="233"/>
      <c r="B49" s="233"/>
      <c r="C49" s="225"/>
      <c r="D49" s="225"/>
      <c r="E49" s="227"/>
      <c r="F49" s="29" t="s">
        <v>197</v>
      </c>
      <c r="G49" s="30" t="s">
        <v>281</v>
      </c>
      <c r="H49" s="29" t="s">
        <v>87</v>
      </c>
      <c r="I49" s="151">
        <v>262.36</v>
      </c>
    </row>
    <row r="50" spans="1:9" ht="30">
      <c r="A50" s="232">
        <v>9</v>
      </c>
      <c r="B50" s="232" t="s">
        <v>215</v>
      </c>
      <c r="C50" s="225" t="s">
        <v>216</v>
      </c>
      <c r="D50" s="225">
        <v>553</v>
      </c>
      <c r="E50" s="226" t="s">
        <v>193</v>
      </c>
      <c r="F50" s="153" t="s">
        <v>198</v>
      </c>
      <c r="G50" s="23" t="s">
        <v>283</v>
      </c>
      <c r="H50" s="24" t="s">
        <v>135</v>
      </c>
      <c r="I50" s="150">
        <v>1942.36</v>
      </c>
    </row>
    <row r="51" spans="1:9" ht="15">
      <c r="A51" s="233"/>
      <c r="B51" s="233"/>
      <c r="C51" s="225"/>
      <c r="D51" s="225"/>
      <c r="E51" s="227"/>
      <c r="F51" s="23" t="s">
        <v>155</v>
      </c>
      <c r="G51" s="23" t="s">
        <v>284</v>
      </c>
      <c r="H51" s="24" t="s">
        <v>23</v>
      </c>
      <c r="I51" s="150">
        <v>1.165</v>
      </c>
    </row>
    <row r="52" spans="1:9" ht="28.5">
      <c r="A52" s="233"/>
      <c r="B52" s="233"/>
      <c r="C52" s="225"/>
      <c r="D52" s="225"/>
      <c r="E52" s="227"/>
      <c r="F52" s="29" t="s">
        <v>197</v>
      </c>
      <c r="G52" s="30" t="s">
        <v>283</v>
      </c>
      <c r="H52" s="29" t="s">
        <v>87</v>
      </c>
      <c r="I52" s="151">
        <v>1942.36</v>
      </c>
    </row>
    <row r="53" spans="1:9" ht="30">
      <c r="A53" s="234"/>
      <c r="B53" s="234"/>
      <c r="C53" s="225"/>
      <c r="D53" s="225"/>
      <c r="E53" s="228"/>
      <c r="F53" s="154" t="s">
        <v>199</v>
      </c>
      <c r="G53" s="23" t="s">
        <v>285</v>
      </c>
      <c r="H53" s="24" t="s">
        <v>135</v>
      </c>
      <c r="I53" s="153">
        <v>276.5</v>
      </c>
    </row>
    <row r="54" spans="1:9" ht="14.25">
      <c r="A54" s="229" t="s">
        <v>222</v>
      </c>
      <c r="B54" s="229"/>
      <c r="C54" s="229"/>
      <c r="D54" s="229"/>
      <c r="E54" s="229"/>
      <c r="F54" s="229"/>
      <c r="G54" s="229"/>
      <c r="H54" s="229"/>
      <c r="I54" s="229"/>
    </row>
    <row r="55" spans="1:9" ht="30">
      <c r="A55" s="225">
        <v>10</v>
      </c>
      <c r="B55" s="225" t="s">
        <v>136</v>
      </c>
      <c r="C55" s="225" t="s">
        <v>217</v>
      </c>
      <c r="D55" s="225">
        <v>275</v>
      </c>
      <c r="E55" s="226" t="s">
        <v>193</v>
      </c>
      <c r="F55" s="153" t="s">
        <v>198</v>
      </c>
      <c r="G55" s="23" t="s">
        <v>286</v>
      </c>
      <c r="H55" s="24" t="s">
        <v>135</v>
      </c>
      <c r="I55" s="150">
        <v>969.36</v>
      </c>
    </row>
    <row r="56" spans="1:9" ht="15">
      <c r="A56" s="225"/>
      <c r="B56" s="225"/>
      <c r="C56" s="225"/>
      <c r="D56" s="225"/>
      <c r="E56" s="227"/>
      <c r="F56" s="23" t="s">
        <v>155</v>
      </c>
      <c r="G56" s="23" t="s">
        <v>287</v>
      </c>
      <c r="H56" s="24" t="s">
        <v>23</v>
      </c>
      <c r="I56" s="150">
        <v>0.58199999999999996</v>
      </c>
    </row>
    <row r="57" spans="1:9" ht="28.5">
      <c r="A57" s="225"/>
      <c r="B57" s="225"/>
      <c r="C57" s="225"/>
      <c r="D57" s="225"/>
      <c r="E57" s="227"/>
      <c r="F57" s="29" t="s">
        <v>197</v>
      </c>
      <c r="G57" s="30" t="s">
        <v>286</v>
      </c>
      <c r="H57" s="29" t="s">
        <v>87</v>
      </c>
      <c r="I57" s="151">
        <v>969.36</v>
      </c>
    </row>
    <row r="58" spans="1:9" ht="30">
      <c r="A58" s="225"/>
      <c r="B58" s="225"/>
      <c r="C58" s="225"/>
      <c r="D58" s="225"/>
      <c r="E58" s="228"/>
      <c r="F58" s="154" t="s">
        <v>199</v>
      </c>
      <c r="G58" s="23" t="s">
        <v>288</v>
      </c>
      <c r="H58" s="24" t="s">
        <v>135</v>
      </c>
      <c r="I58" s="153">
        <v>137.5</v>
      </c>
    </row>
    <row r="59" spans="1:9" ht="18" customHeight="1">
      <c r="A59" s="232">
        <v>11</v>
      </c>
      <c r="B59" s="232" t="s">
        <v>217</v>
      </c>
      <c r="C59" s="225" t="s">
        <v>218</v>
      </c>
      <c r="D59" s="225">
        <v>315</v>
      </c>
      <c r="E59" s="226" t="s">
        <v>237</v>
      </c>
      <c r="F59" s="24" t="s">
        <v>213</v>
      </c>
      <c r="G59" s="23" t="s">
        <v>289</v>
      </c>
      <c r="H59" s="24" t="s">
        <v>135</v>
      </c>
      <c r="I59" s="150">
        <v>1102.5</v>
      </c>
    </row>
    <row r="60" spans="1:9" ht="15">
      <c r="A60" s="233"/>
      <c r="B60" s="233"/>
      <c r="C60" s="225"/>
      <c r="D60" s="225"/>
      <c r="E60" s="227"/>
      <c r="F60" s="23" t="s">
        <v>155</v>
      </c>
      <c r="G60" s="23" t="s">
        <v>290</v>
      </c>
      <c r="H60" s="24" t="s">
        <v>23</v>
      </c>
      <c r="I60" s="150">
        <v>0.66200000000000003</v>
      </c>
    </row>
    <row r="61" spans="1:9" ht="28.5">
      <c r="A61" s="233"/>
      <c r="B61" s="233"/>
      <c r="C61" s="225"/>
      <c r="D61" s="225"/>
      <c r="E61" s="227"/>
      <c r="F61" s="29" t="s">
        <v>197</v>
      </c>
      <c r="G61" s="30" t="s">
        <v>289</v>
      </c>
      <c r="H61" s="29" t="s">
        <v>87</v>
      </c>
      <c r="I61" s="151">
        <v>1102.5</v>
      </c>
    </row>
    <row r="62" spans="1:9" ht="30">
      <c r="A62" s="234"/>
      <c r="B62" s="234"/>
      <c r="C62" s="225"/>
      <c r="D62" s="225"/>
      <c r="E62" s="228"/>
      <c r="F62" s="154" t="s">
        <v>199</v>
      </c>
      <c r="G62" s="23" t="s">
        <v>291</v>
      </c>
      <c r="H62" s="24" t="s">
        <v>135</v>
      </c>
      <c r="I62" s="153">
        <v>157.5</v>
      </c>
    </row>
    <row r="63" spans="1:9" ht="14.25">
      <c r="A63" s="229" t="s">
        <v>238</v>
      </c>
      <c r="B63" s="229"/>
      <c r="C63" s="229"/>
      <c r="D63" s="229"/>
      <c r="E63" s="229"/>
      <c r="F63" s="229"/>
      <c r="G63" s="229"/>
      <c r="H63" s="229"/>
      <c r="I63" s="229"/>
    </row>
    <row r="64" spans="1:9" ht="30">
      <c r="A64" s="225">
        <v>12</v>
      </c>
      <c r="B64" s="225" t="s">
        <v>136</v>
      </c>
      <c r="C64" s="225" t="s">
        <v>239</v>
      </c>
      <c r="D64" s="225">
        <v>35</v>
      </c>
      <c r="E64" s="226" t="s">
        <v>193</v>
      </c>
      <c r="F64" s="153" t="s">
        <v>198</v>
      </c>
      <c r="G64" s="23" t="s">
        <v>292</v>
      </c>
      <c r="H64" s="24" t="s">
        <v>135</v>
      </c>
      <c r="I64" s="150">
        <v>111.86</v>
      </c>
    </row>
    <row r="65" spans="1:9" ht="15">
      <c r="A65" s="225"/>
      <c r="B65" s="225"/>
      <c r="C65" s="225"/>
      <c r="D65" s="225"/>
      <c r="E65" s="227"/>
      <c r="F65" s="23" t="s">
        <v>155</v>
      </c>
      <c r="G65" s="23" t="s">
        <v>293</v>
      </c>
      <c r="H65" s="24" t="s">
        <v>23</v>
      </c>
      <c r="I65" s="150">
        <v>6.7000000000000004E-2</v>
      </c>
    </row>
    <row r="66" spans="1:9" ht="28.5">
      <c r="A66" s="225"/>
      <c r="B66" s="225"/>
      <c r="C66" s="225"/>
      <c r="D66" s="225"/>
      <c r="E66" s="227"/>
      <c r="F66" s="29" t="s">
        <v>197</v>
      </c>
      <c r="G66" s="30" t="s">
        <v>292</v>
      </c>
      <c r="H66" s="29" t="s">
        <v>87</v>
      </c>
      <c r="I66" s="151">
        <v>111.86</v>
      </c>
    </row>
    <row r="67" spans="1:9" ht="30">
      <c r="A67" s="225"/>
      <c r="B67" s="225"/>
      <c r="C67" s="225"/>
      <c r="D67" s="225"/>
      <c r="E67" s="228"/>
      <c r="F67" s="154" t="s">
        <v>199</v>
      </c>
      <c r="G67" s="23" t="s">
        <v>294</v>
      </c>
      <c r="H67" s="24" t="s">
        <v>135</v>
      </c>
      <c r="I67" s="153">
        <v>17.5</v>
      </c>
    </row>
    <row r="68" spans="1:9" s="31" customFormat="1" ht="15.75" customHeight="1">
      <c r="A68" s="224" t="s">
        <v>165</v>
      </c>
      <c r="B68" s="224"/>
      <c r="C68" s="224"/>
      <c r="D68" s="224"/>
      <c r="E68" s="224"/>
      <c r="F68" s="224"/>
      <c r="G68" s="71"/>
      <c r="H68" s="71"/>
      <c r="I68" s="71"/>
    </row>
    <row r="69" spans="1:9" s="31" customFormat="1" ht="15.75">
      <c r="A69" s="155" t="s">
        <v>116</v>
      </c>
      <c r="B69" s="224" t="s">
        <v>166</v>
      </c>
      <c r="C69" s="224"/>
      <c r="D69" s="224"/>
      <c r="E69" s="224"/>
      <c r="F69" s="155" t="s">
        <v>167</v>
      </c>
      <c r="G69" s="71"/>
      <c r="H69" s="71"/>
      <c r="I69" s="71"/>
    </row>
    <row r="70" spans="1:9" s="31" customFormat="1" ht="15.75">
      <c r="A70" s="134">
        <v>1</v>
      </c>
      <c r="B70" s="223" t="s">
        <v>206</v>
      </c>
      <c r="C70" s="223"/>
      <c r="D70" s="223"/>
      <c r="E70" s="223"/>
      <c r="F70" s="156">
        <v>40</v>
      </c>
      <c r="G70" s="22"/>
      <c r="H70" s="22"/>
      <c r="I70" s="22"/>
    </row>
    <row r="71" spans="1:9" s="31" customFormat="1" ht="15.75">
      <c r="A71" s="134">
        <v>2</v>
      </c>
      <c r="B71" s="223" t="s">
        <v>207</v>
      </c>
      <c r="C71" s="223"/>
      <c r="D71" s="223"/>
      <c r="E71" s="223"/>
      <c r="F71" s="156">
        <v>23</v>
      </c>
      <c r="G71" s="22"/>
      <c r="H71" s="22"/>
      <c r="I71" s="22"/>
    </row>
    <row r="72" spans="1:9" s="31" customFormat="1" ht="4.5" customHeight="1">
      <c r="A72" s="61"/>
      <c r="C72" s="62"/>
      <c r="D72" s="61"/>
      <c r="E72" s="63"/>
      <c r="F72" s="32"/>
      <c r="G72" s="32"/>
      <c r="H72" s="33"/>
      <c r="I72" s="34"/>
    </row>
    <row r="73" spans="1:9" s="31" customFormat="1" ht="16.5" customHeight="1">
      <c r="A73" s="133"/>
      <c r="C73" s="62"/>
      <c r="D73" s="61"/>
      <c r="E73" s="63"/>
      <c r="F73" s="32"/>
      <c r="G73" s="32"/>
      <c r="H73" s="33"/>
      <c r="I73" s="34"/>
    </row>
    <row r="74" spans="1:9" s="31" customFormat="1" ht="24.75" customHeight="1">
      <c r="A74" s="35" t="s">
        <v>200</v>
      </c>
      <c r="B74" s="62"/>
      <c r="C74" s="62"/>
      <c r="D74" s="61"/>
      <c r="E74" s="63"/>
      <c r="F74" s="32"/>
      <c r="G74" s="32"/>
      <c r="H74" s="33"/>
      <c r="I74" s="54" t="s">
        <v>140</v>
      </c>
    </row>
    <row r="75" spans="1:9" s="35" customFormat="1" ht="24.75" customHeight="1">
      <c r="A75" s="50"/>
      <c r="B75" s="50"/>
      <c r="C75" s="50"/>
      <c r="D75" s="50"/>
      <c r="E75" s="50"/>
      <c r="F75" s="36"/>
      <c r="G75" s="50"/>
      <c r="H75" s="50"/>
      <c r="I75" s="50"/>
    </row>
    <row r="76" spans="1:9" s="35" customFormat="1" ht="24.75" customHeight="1">
      <c r="A76" s="35" t="s">
        <v>201</v>
      </c>
      <c r="I76" s="54" t="s">
        <v>140</v>
      </c>
    </row>
    <row r="77" spans="1:9" s="35" customFormat="1" ht="24.75" customHeight="1">
      <c r="A77" s="50"/>
      <c r="B77" s="50"/>
      <c r="C77" s="50"/>
      <c r="D77" s="50"/>
      <c r="E77" s="50"/>
      <c r="F77" s="36"/>
      <c r="G77" s="50"/>
      <c r="H77" s="50"/>
      <c r="I77" s="50"/>
    </row>
    <row r="78" spans="1:9" s="35" customFormat="1" ht="24.75" customHeight="1">
      <c r="A78" s="35" t="s">
        <v>225</v>
      </c>
      <c r="I78" s="54" t="s">
        <v>140</v>
      </c>
    </row>
    <row r="79" spans="1:9" s="35" customFormat="1" ht="24.75" customHeight="1">
      <c r="I79" s="54"/>
    </row>
    <row r="80" spans="1:9" s="35" customFormat="1" ht="24.75" customHeight="1">
      <c r="A80" s="35" t="s">
        <v>196</v>
      </c>
      <c r="I80" s="54" t="s">
        <v>140</v>
      </c>
    </row>
    <row r="81" spans="1:9" s="35" customFormat="1" ht="24.75" customHeight="1">
      <c r="A81" s="50"/>
      <c r="B81" s="50"/>
      <c r="C81" s="50"/>
      <c r="D81" s="50"/>
      <c r="E81" s="50"/>
      <c r="F81" s="36"/>
      <c r="G81" s="50"/>
      <c r="H81" s="50"/>
      <c r="I81" s="50"/>
    </row>
    <row r="82" spans="1:9" s="35" customFormat="1" ht="24.75" customHeight="1">
      <c r="A82" s="35" t="s">
        <v>202</v>
      </c>
      <c r="I82" s="54" t="s">
        <v>140</v>
      </c>
    </row>
    <row r="83" spans="1:9">
      <c r="I83" s="37"/>
    </row>
    <row r="84" spans="1:9">
      <c r="I84" s="38"/>
    </row>
  </sheetData>
  <autoFilter ref="A13:I74"/>
  <mergeCells count="90">
    <mergeCell ref="A19:A21"/>
    <mergeCell ref="B19:B21"/>
    <mergeCell ref="C19:C21"/>
    <mergeCell ref="D19:D21"/>
    <mergeCell ref="E19:E21"/>
    <mergeCell ref="B55:B58"/>
    <mergeCell ref="C55:C58"/>
    <mergeCell ref="D55:D58"/>
    <mergeCell ref="E55:E58"/>
    <mergeCell ref="A59:A62"/>
    <mergeCell ref="B59:B62"/>
    <mergeCell ref="C59:C62"/>
    <mergeCell ref="D59:D62"/>
    <mergeCell ref="E59:E62"/>
    <mergeCell ref="F22:F23"/>
    <mergeCell ref="A22:A28"/>
    <mergeCell ref="B22:B28"/>
    <mergeCell ref="C22:C28"/>
    <mergeCell ref="D22:D28"/>
    <mergeCell ref="E22:E28"/>
    <mergeCell ref="A33:I33"/>
    <mergeCell ref="A68:F68"/>
    <mergeCell ref="A50:A53"/>
    <mergeCell ref="B50:B53"/>
    <mergeCell ref="C50:C53"/>
    <mergeCell ref="D50:D53"/>
    <mergeCell ref="B38:B41"/>
    <mergeCell ref="C38:C41"/>
    <mergeCell ref="D38:D41"/>
    <mergeCell ref="E38:E41"/>
    <mergeCell ref="A42:I42"/>
    <mergeCell ref="A47:A49"/>
    <mergeCell ref="B47:B49"/>
    <mergeCell ref="C47:C49"/>
    <mergeCell ref="D47:D49"/>
    <mergeCell ref="E47:E49"/>
    <mergeCell ref="A29:I29"/>
    <mergeCell ref="A30:A32"/>
    <mergeCell ref="B30:B32"/>
    <mergeCell ref="C30:C32"/>
    <mergeCell ref="D30:D32"/>
    <mergeCell ref="E30:E32"/>
    <mergeCell ref="E15:E18"/>
    <mergeCell ref="D15:D18"/>
    <mergeCell ref="G1:I1"/>
    <mergeCell ref="G4:I4"/>
    <mergeCell ref="G5:I5"/>
    <mergeCell ref="A1:E1"/>
    <mergeCell ref="G2:I3"/>
    <mergeCell ref="A2:E3"/>
    <mergeCell ref="A4:E4"/>
    <mergeCell ref="C15:C18"/>
    <mergeCell ref="B15:B18"/>
    <mergeCell ref="A15:A18"/>
    <mergeCell ref="A14:I14"/>
    <mergeCell ref="A5:E5"/>
    <mergeCell ref="A8:I8"/>
    <mergeCell ref="A9:I9"/>
    <mergeCell ref="A7:I7"/>
    <mergeCell ref="B10:C10"/>
    <mergeCell ref="D10:D12"/>
    <mergeCell ref="E10:E12"/>
    <mergeCell ref="B70:E70"/>
    <mergeCell ref="A34:A37"/>
    <mergeCell ref="B34:B37"/>
    <mergeCell ref="C34:C37"/>
    <mergeCell ref="D34:D37"/>
    <mergeCell ref="E34:E37"/>
    <mergeCell ref="A38:A41"/>
    <mergeCell ref="A10:A12"/>
    <mergeCell ref="H10:H12"/>
    <mergeCell ref="F10:F12"/>
    <mergeCell ref="I10:I12"/>
    <mergeCell ref="G10:G12"/>
    <mergeCell ref="B71:E71"/>
    <mergeCell ref="B69:E69"/>
    <mergeCell ref="C43:C46"/>
    <mergeCell ref="B43:B46"/>
    <mergeCell ref="A43:A46"/>
    <mergeCell ref="E43:E46"/>
    <mergeCell ref="D43:D46"/>
    <mergeCell ref="E50:E53"/>
    <mergeCell ref="A63:I63"/>
    <mergeCell ref="A64:A67"/>
    <mergeCell ref="B64:B67"/>
    <mergeCell ref="C64:C67"/>
    <mergeCell ref="D64:D67"/>
    <mergeCell ref="E64:E67"/>
    <mergeCell ref="A54:I54"/>
    <mergeCell ref="A55:A58"/>
  </mergeCells>
  <printOptions horizontalCentered="1"/>
  <pageMargins left="0.43307086614173229" right="0.27559055118110237" top="0.55118110236220474" bottom="0.19685039370078741" header="0.39370078740157483" footer="0.19685039370078741"/>
  <pageSetup paperSize="9" scale="75" fitToHeight="4" orientation="landscape" r:id="rId1"/>
  <headerFooter alignWithMargins="0"/>
  <rowBreaks count="2" manualBreakCount="2">
    <brk id="32" max="8" man="1"/>
    <brk id="58"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D35"/>
  <sheetViews>
    <sheetView view="pageBreakPreview" zoomScale="85" zoomScaleSheetLayoutView="85" workbookViewId="0">
      <selection activeCell="D13" sqref="D13"/>
    </sheetView>
  </sheetViews>
  <sheetFormatPr defaultRowHeight="16.5"/>
  <cols>
    <col min="1" max="1" width="7" style="65" customWidth="1"/>
    <col min="2" max="2" width="89.1640625" style="65" customWidth="1"/>
    <col min="3" max="3" width="15.5" style="65" customWidth="1"/>
    <col min="4" max="4" width="17.33203125" style="65" customWidth="1"/>
    <col min="5" max="245" width="9.33203125" style="65"/>
    <col min="246" max="246" width="7" style="65" customWidth="1"/>
    <col min="247" max="247" width="73" style="65" customWidth="1"/>
    <col min="248" max="248" width="15.5" style="65" customWidth="1"/>
    <col min="249" max="249" width="17.33203125" style="65" customWidth="1"/>
    <col min="250" max="250" width="16" style="65" customWidth="1"/>
    <col min="251" max="251" width="17.33203125" style="65" bestFit="1" customWidth="1"/>
    <col min="252" max="252" width="9.33203125" style="65"/>
    <col min="253" max="253" width="15.83203125" style="65" customWidth="1"/>
    <col min="254" max="501" width="9.33203125" style="65"/>
    <col min="502" max="502" width="7" style="65" customWidth="1"/>
    <col min="503" max="503" width="73" style="65" customWidth="1"/>
    <col min="504" max="504" width="15.5" style="65" customWidth="1"/>
    <col min="505" max="505" width="17.33203125" style="65" customWidth="1"/>
    <col min="506" max="506" width="16" style="65" customWidth="1"/>
    <col min="507" max="507" width="17.33203125" style="65" bestFit="1" customWidth="1"/>
    <col min="508" max="508" width="9.33203125" style="65"/>
    <col min="509" max="509" width="15.83203125" style="65" customWidth="1"/>
    <col min="510" max="757" width="9.33203125" style="65"/>
    <col min="758" max="758" width="7" style="65" customWidth="1"/>
    <col min="759" max="759" width="73" style="65" customWidth="1"/>
    <col min="760" max="760" width="15.5" style="65" customWidth="1"/>
    <col min="761" max="761" width="17.33203125" style="65" customWidth="1"/>
    <col min="762" max="762" width="16" style="65" customWidth="1"/>
    <col min="763" max="763" width="17.33203125" style="65" bestFit="1" customWidth="1"/>
    <col min="764" max="764" width="9.33203125" style="65"/>
    <col min="765" max="765" width="15.83203125" style="65" customWidth="1"/>
    <col min="766" max="1013" width="9.33203125" style="65"/>
    <col min="1014" max="1014" width="7" style="65" customWidth="1"/>
    <col min="1015" max="1015" width="73" style="65" customWidth="1"/>
    <col min="1016" max="1016" width="15.5" style="65" customWidth="1"/>
    <col min="1017" max="1017" width="17.33203125" style="65" customWidth="1"/>
    <col min="1018" max="1018" width="16" style="65" customWidth="1"/>
    <col min="1019" max="1019" width="17.33203125" style="65" bestFit="1" customWidth="1"/>
    <col min="1020" max="1020" width="9.33203125" style="65"/>
    <col min="1021" max="1021" width="15.83203125" style="65" customWidth="1"/>
    <col min="1022" max="1269" width="9.33203125" style="65"/>
    <col min="1270" max="1270" width="7" style="65" customWidth="1"/>
    <col min="1271" max="1271" width="73" style="65" customWidth="1"/>
    <col min="1272" max="1272" width="15.5" style="65" customWidth="1"/>
    <col min="1273" max="1273" width="17.33203125" style="65" customWidth="1"/>
    <col min="1274" max="1274" width="16" style="65" customWidth="1"/>
    <col min="1275" max="1275" width="17.33203125" style="65" bestFit="1" customWidth="1"/>
    <col min="1276" max="1276" width="9.33203125" style="65"/>
    <col min="1277" max="1277" width="15.83203125" style="65" customWidth="1"/>
    <col min="1278" max="1525" width="9.33203125" style="65"/>
    <col min="1526" max="1526" width="7" style="65" customWidth="1"/>
    <col min="1527" max="1527" width="73" style="65" customWidth="1"/>
    <col min="1528" max="1528" width="15.5" style="65" customWidth="1"/>
    <col min="1529" max="1529" width="17.33203125" style="65" customWidth="1"/>
    <col min="1530" max="1530" width="16" style="65" customWidth="1"/>
    <col min="1531" max="1531" width="17.33203125" style="65" bestFit="1" customWidth="1"/>
    <col min="1532" max="1532" width="9.33203125" style="65"/>
    <col min="1533" max="1533" width="15.83203125" style="65" customWidth="1"/>
    <col min="1534" max="1781" width="9.33203125" style="65"/>
    <col min="1782" max="1782" width="7" style="65" customWidth="1"/>
    <col min="1783" max="1783" width="73" style="65" customWidth="1"/>
    <col min="1784" max="1784" width="15.5" style="65" customWidth="1"/>
    <col min="1785" max="1785" width="17.33203125" style="65" customWidth="1"/>
    <col min="1786" max="1786" width="16" style="65" customWidth="1"/>
    <col min="1787" max="1787" width="17.33203125" style="65" bestFit="1" customWidth="1"/>
    <col min="1788" max="1788" width="9.33203125" style="65"/>
    <col min="1789" max="1789" width="15.83203125" style="65" customWidth="1"/>
    <col min="1790" max="2037" width="9.33203125" style="65"/>
    <col min="2038" max="2038" width="7" style="65" customWidth="1"/>
    <col min="2039" max="2039" width="73" style="65" customWidth="1"/>
    <col min="2040" max="2040" width="15.5" style="65" customWidth="1"/>
    <col min="2041" max="2041" width="17.33203125" style="65" customWidth="1"/>
    <col min="2042" max="2042" width="16" style="65" customWidth="1"/>
    <col min="2043" max="2043" width="17.33203125" style="65" bestFit="1" customWidth="1"/>
    <col min="2044" max="2044" width="9.33203125" style="65"/>
    <col min="2045" max="2045" width="15.83203125" style="65" customWidth="1"/>
    <col min="2046" max="2293" width="9.33203125" style="65"/>
    <col min="2294" max="2294" width="7" style="65" customWidth="1"/>
    <col min="2295" max="2295" width="73" style="65" customWidth="1"/>
    <col min="2296" max="2296" width="15.5" style="65" customWidth="1"/>
    <col min="2297" max="2297" width="17.33203125" style="65" customWidth="1"/>
    <col min="2298" max="2298" width="16" style="65" customWidth="1"/>
    <col min="2299" max="2299" width="17.33203125" style="65" bestFit="1" customWidth="1"/>
    <col min="2300" max="2300" width="9.33203125" style="65"/>
    <col min="2301" max="2301" width="15.83203125" style="65" customWidth="1"/>
    <col min="2302" max="2549" width="9.33203125" style="65"/>
    <col min="2550" max="2550" width="7" style="65" customWidth="1"/>
    <col min="2551" max="2551" width="73" style="65" customWidth="1"/>
    <col min="2552" max="2552" width="15.5" style="65" customWidth="1"/>
    <col min="2553" max="2553" width="17.33203125" style="65" customWidth="1"/>
    <col min="2554" max="2554" width="16" style="65" customWidth="1"/>
    <col min="2555" max="2555" width="17.33203125" style="65" bestFit="1" customWidth="1"/>
    <col min="2556" max="2556" width="9.33203125" style="65"/>
    <col min="2557" max="2557" width="15.83203125" style="65" customWidth="1"/>
    <col min="2558" max="2805" width="9.33203125" style="65"/>
    <col min="2806" max="2806" width="7" style="65" customWidth="1"/>
    <col min="2807" max="2807" width="73" style="65" customWidth="1"/>
    <col min="2808" max="2808" width="15.5" style="65" customWidth="1"/>
    <col min="2809" max="2809" width="17.33203125" style="65" customWidth="1"/>
    <col min="2810" max="2810" width="16" style="65" customWidth="1"/>
    <col min="2811" max="2811" width="17.33203125" style="65" bestFit="1" customWidth="1"/>
    <col min="2812" max="2812" width="9.33203125" style="65"/>
    <col min="2813" max="2813" width="15.83203125" style="65" customWidth="1"/>
    <col min="2814" max="3061" width="9.33203125" style="65"/>
    <col min="3062" max="3062" width="7" style="65" customWidth="1"/>
    <col min="3063" max="3063" width="73" style="65" customWidth="1"/>
    <col min="3064" max="3064" width="15.5" style="65" customWidth="1"/>
    <col min="3065" max="3065" width="17.33203125" style="65" customWidth="1"/>
    <col min="3066" max="3066" width="16" style="65" customWidth="1"/>
    <col min="3067" max="3067" width="17.33203125" style="65" bestFit="1" customWidth="1"/>
    <col min="3068" max="3068" width="9.33203125" style="65"/>
    <col min="3069" max="3069" width="15.83203125" style="65" customWidth="1"/>
    <col min="3070" max="3317" width="9.33203125" style="65"/>
    <col min="3318" max="3318" width="7" style="65" customWidth="1"/>
    <col min="3319" max="3319" width="73" style="65" customWidth="1"/>
    <col min="3320" max="3320" width="15.5" style="65" customWidth="1"/>
    <col min="3321" max="3321" width="17.33203125" style="65" customWidth="1"/>
    <col min="3322" max="3322" width="16" style="65" customWidth="1"/>
    <col min="3323" max="3323" width="17.33203125" style="65" bestFit="1" customWidth="1"/>
    <col min="3324" max="3324" width="9.33203125" style="65"/>
    <col min="3325" max="3325" width="15.83203125" style="65" customWidth="1"/>
    <col min="3326" max="3573" width="9.33203125" style="65"/>
    <col min="3574" max="3574" width="7" style="65" customWidth="1"/>
    <col min="3575" max="3575" width="73" style="65" customWidth="1"/>
    <col min="3576" max="3576" width="15.5" style="65" customWidth="1"/>
    <col min="3577" max="3577" width="17.33203125" style="65" customWidth="1"/>
    <col min="3578" max="3578" width="16" style="65" customWidth="1"/>
    <col min="3579" max="3579" width="17.33203125" style="65" bestFit="1" customWidth="1"/>
    <col min="3580" max="3580" width="9.33203125" style="65"/>
    <col min="3581" max="3581" width="15.83203125" style="65" customWidth="1"/>
    <col min="3582" max="3829" width="9.33203125" style="65"/>
    <col min="3830" max="3830" width="7" style="65" customWidth="1"/>
    <col min="3831" max="3831" width="73" style="65" customWidth="1"/>
    <col min="3832" max="3832" width="15.5" style="65" customWidth="1"/>
    <col min="3833" max="3833" width="17.33203125" style="65" customWidth="1"/>
    <col min="3834" max="3834" width="16" style="65" customWidth="1"/>
    <col min="3835" max="3835" width="17.33203125" style="65" bestFit="1" customWidth="1"/>
    <col min="3836" max="3836" width="9.33203125" style="65"/>
    <col min="3837" max="3837" width="15.83203125" style="65" customWidth="1"/>
    <col min="3838" max="4085" width="9.33203125" style="65"/>
    <col min="4086" max="4086" width="7" style="65" customWidth="1"/>
    <col min="4087" max="4087" width="73" style="65" customWidth="1"/>
    <col min="4088" max="4088" width="15.5" style="65" customWidth="1"/>
    <col min="4089" max="4089" width="17.33203125" style="65" customWidth="1"/>
    <col min="4090" max="4090" width="16" style="65" customWidth="1"/>
    <col min="4091" max="4091" width="17.33203125" style="65" bestFit="1" customWidth="1"/>
    <col min="4092" max="4092" width="9.33203125" style="65"/>
    <col min="4093" max="4093" width="15.83203125" style="65" customWidth="1"/>
    <col min="4094" max="4341" width="9.33203125" style="65"/>
    <col min="4342" max="4342" width="7" style="65" customWidth="1"/>
    <col min="4343" max="4343" width="73" style="65" customWidth="1"/>
    <col min="4344" max="4344" width="15.5" style="65" customWidth="1"/>
    <col min="4345" max="4345" width="17.33203125" style="65" customWidth="1"/>
    <col min="4346" max="4346" width="16" style="65" customWidth="1"/>
    <col min="4347" max="4347" width="17.33203125" style="65" bestFit="1" customWidth="1"/>
    <col min="4348" max="4348" width="9.33203125" style="65"/>
    <col min="4349" max="4349" width="15.83203125" style="65" customWidth="1"/>
    <col min="4350" max="4597" width="9.33203125" style="65"/>
    <col min="4598" max="4598" width="7" style="65" customWidth="1"/>
    <col min="4599" max="4599" width="73" style="65" customWidth="1"/>
    <col min="4600" max="4600" width="15.5" style="65" customWidth="1"/>
    <col min="4601" max="4601" width="17.33203125" style="65" customWidth="1"/>
    <col min="4602" max="4602" width="16" style="65" customWidth="1"/>
    <col min="4603" max="4603" width="17.33203125" style="65" bestFit="1" customWidth="1"/>
    <col min="4604" max="4604" width="9.33203125" style="65"/>
    <col min="4605" max="4605" width="15.83203125" style="65" customWidth="1"/>
    <col min="4606" max="4853" width="9.33203125" style="65"/>
    <col min="4854" max="4854" width="7" style="65" customWidth="1"/>
    <col min="4855" max="4855" width="73" style="65" customWidth="1"/>
    <col min="4856" max="4856" width="15.5" style="65" customWidth="1"/>
    <col min="4857" max="4857" width="17.33203125" style="65" customWidth="1"/>
    <col min="4858" max="4858" width="16" style="65" customWidth="1"/>
    <col min="4859" max="4859" width="17.33203125" style="65" bestFit="1" customWidth="1"/>
    <col min="4860" max="4860" width="9.33203125" style="65"/>
    <col min="4861" max="4861" width="15.83203125" style="65" customWidth="1"/>
    <col min="4862" max="5109" width="9.33203125" style="65"/>
    <col min="5110" max="5110" width="7" style="65" customWidth="1"/>
    <col min="5111" max="5111" width="73" style="65" customWidth="1"/>
    <col min="5112" max="5112" width="15.5" style="65" customWidth="1"/>
    <col min="5113" max="5113" width="17.33203125" style="65" customWidth="1"/>
    <col min="5114" max="5114" width="16" style="65" customWidth="1"/>
    <col min="5115" max="5115" width="17.33203125" style="65" bestFit="1" customWidth="1"/>
    <col min="5116" max="5116" width="9.33203125" style="65"/>
    <col min="5117" max="5117" width="15.83203125" style="65" customWidth="1"/>
    <col min="5118" max="5365" width="9.33203125" style="65"/>
    <col min="5366" max="5366" width="7" style="65" customWidth="1"/>
    <col min="5367" max="5367" width="73" style="65" customWidth="1"/>
    <col min="5368" max="5368" width="15.5" style="65" customWidth="1"/>
    <col min="5369" max="5369" width="17.33203125" style="65" customWidth="1"/>
    <col min="5370" max="5370" width="16" style="65" customWidth="1"/>
    <col min="5371" max="5371" width="17.33203125" style="65" bestFit="1" customWidth="1"/>
    <col min="5372" max="5372" width="9.33203125" style="65"/>
    <col min="5373" max="5373" width="15.83203125" style="65" customWidth="1"/>
    <col min="5374" max="5621" width="9.33203125" style="65"/>
    <col min="5622" max="5622" width="7" style="65" customWidth="1"/>
    <col min="5623" max="5623" width="73" style="65" customWidth="1"/>
    <col min="5624" max="5624" width="15.5" style="65" customWidth="1"/>
    <col min="5625" max="5625" width="17.33203125" style="65" customWidth="1"/>
    <col min="5626" max="5626" width="16" style="65" customWidth="1"/>
    <col min="5627" max="5627" width="17.33203125" style="65" bestFit="1" customWidth="1"/>
    <col min="5628" max="5628" width="9.33203125" style="65"/>
    <col min="5629" max="5629" width="15.83203125" style="65" customWidth="1"/>
    <col min="5630" max="5877" width="9.33203125" style="65"/>
    <col min="5878" max="5878" width="7" style="65" customWidth="1"/>
    <col min="5879" max="5879" width="73" style="65" customWidth="1"/>
    <col min="5880" max="5880" width="15.5" style="65" customWidth="1"/>
    <col min="5881" max="5881" width="17.33203125" style="65" customWidth="1"/>
    <col min="5882" max="5882" width="16" style="65" customWidth="1"/>
    <col min="5883" max="5883" width="17.33203125" style="65" bestFit="1" customWidth="1"/>
    <col min="5884" max="5884" width="9.33203125" style="65"/>
    <col min="5885" max="5885" width="15.83203125" style="65" customWidth="1"/>
    <col min="5886" max="6133" width="9.33203125" style="65"/>
    <col min="6134" max="6134" width="7" style="65" customWidth="1"/>
    <col min="6135" max="6135" width="73" style="65" customWidth="1"/>
    <col min="6136" max="6136" width="15.5" style="65" customWidth="1"/>
    <col min="6137" max="6137" width="17.33203125" style="65" customWidth="1"/>
    <col min="6138" max="6138" width="16" style="65" customWidth="1"/>
    <col min="6139" max="6139" width="17.33203125" style="65" bestFit="1" customWidth="1"/>
    <col min="6140" max="6140" width="9.33203125" style="65"/>
    <col min="6141" max="6141" width="15.83203125" style="65" customWidth="1"/>
    <col min="6142" max="6389" width="9.33203125" style="65"/>
    <col min="6390" max="6390" width="7" style="65" customWidth="1"/>
    <col min="6391" max="6391" width="73" style="65" customWidth="1"/>
    <col min="6392" max="6392" width="15.5" style="65" customWidth="1"/>
    <col min="6393" max="6393" width="17.33203125" style="65" customWidth="1"/>
    <col min="6394" max="6394" width="16" style="65" customWidth="1"/>
    <col min="6395" max="6395" width="17.33203125" style="65" bestFit="1" customWidth="1"/>
    <col min="6396" max="6396" width="9.33203125" style="65"/>
    <col min="6397" max="6397" width="15.83203125" style="65" customWidth="1"/>
    <col min="6398" max="6645" width="9.33203125" style="65"/>
    <col min="6646" max="6646" width="7" style="65" customWidth="1"/>
    <col min="6647" max="6647" width="73" style="65" customWidth="1"/>
    <col min="6648" max="6648" width="15.5" style="65" customWidth="1"/>
    <col min="6649" max="6649" width="17.33203125" style="65" customWidth="1"/>
    <col min="6650" max="6650" width="16" style="65" customWidth="1"/>
    <col min="6651" max="6651" width="17.33203125" style="65" bestFit="1" customWidth="1"/>
    <col min="6652" max="6652" width="9.33203125" style="65"/>
    <col min="6653" max="6653" width="15.83203125" style="65" customWidth="1"/>
    <col min="6654" max="6901" width="9.33203125" style="65"/>
    <col min="6902" max="6902" width="7" style="65" customWidth="1"/>
    <col min="6903" max="6903" width="73" style="65" customWidth="1"/>
    <col min="6904" max="6904" width="15.5" style="65" customWidth="1"/>
    <col min="6905" max="6905" width="17.33203125" style="65" customWidth="1"/>
    <col min="6906" max="6906" width="16" style="65" customWidth="1"/>
    <col min="6907" max="6907" width="17.33203125" style="65" bestFit="1" customWidth="1"/>
    <col min="6908" max="6908" width="9.33203125" style="65"/>
    <col min="6909" max="6909" width="15.83203125" style="65" customWidth="1"/>
    <col min="6910" max="7157" width="9.33203125" style="65"/>
    <col min="7158" max="7158" width="7" style="65" customWidth="1"/>
    <col min="7159" max="7159" width="73" style="65" customWidth="1"/>
    <col min="7160" max="7160" width="15.5" style="65" customWidth="1"/>
    <col min="7161" max="7161" width="17.33203125" style="65" customWidth="1"/>
    <col min="7162" max="7162" width="16" style="65" customWidth="1"/>
    <col min="7163" max="7163" width="17.33203125" style="65" bestFit="1" customWidth="1"/>
    <col min="7164" max="7164" width="9.33203125" style="65"/>
    <col min="7165" max="7165" width="15.83203125" style="65" customWidth="1"/>
    <col min="7166" max="7413" width="9.33203125" style="65"/>
    <col min="7414" max="7414" width="7" style="65" customWidth="1"/>
    <col min="7415" max="7415" width="73" style="65" customWidth="1"/>
    <col min="7416" max="7416" width="15.5" style="65" customWidth="1"/>
    <col min="7417" max="7417" width="17.33203125" style="65" customWidth="1"/>
    <col min="7418" max="7418" width="16" style="65" customWidth="1"/>
    <col min="7419" max="7419" width="17.33203125" style="65" bestFit="1" customWidth="1"/>
    <col min="7420" max="7420" width="9.33203125" style="65"/>
    <col min="7421" max="7421" width="15.83203125" style="65" customWidth="1"/>
    <col min="7422" max="7669" width="9.33203125" style="65"/>
    <col min="7670" max="7670" width="7" style="65" customWidth="1"/>
    <col min="7671" max="7671" width="73" style="65" customWidth="1"/>
    <col min="7672" max="7672" width="15.5" style="65" customWidth="1"/>
    <col min="7673" max="7673" width="17.33203125" style="65" customWidth="1"/>
    <col min="7674" max="7674" width="16" style="65" customWidth="1"/>
    <col min="7675" max="7675" width="17.33203125" style="65" bestFit="1" customWidth="1"/>
    <col min="7676" max="7676" width="9.33203125" style="65"/>
    <col min="7677" max="7677" width="15.83203125" style="65" customWidth="1"/>
    <col min="7678" max="7925" width="9.33203125" style="65"/>
    <col min="7926" max="7926" width="7" style="65" customWidth="1"/>
    <col min="7927" max="7927" width="73" style="65" customWidth="1"/>
    <col min="7928" max="7928" width="15.5" style="65" customWidth="1"/>
    <col min="7929" max="7929" width="17.33203125" style="65" customWidth="1"/>
    <col min="7930" max="7930" width="16" style="65" customWidth="1"/>
    <col min="7931" max="7931" width="17.33203125" style="65" bestFit="1" customWidth="1"/>
    <col min="7932" max="7932" width="9.33203125" style="65"/>
    <col min="7933" max="7933" width="15.83203125" style="65" customWidth="1"/>
    <col min="7934" max="8181" width="9.33203125" style="65"/>
    <col min="8182" max="8182" width="7" style="65" customWidth="1"/>
    <col min="8183" max="8183" width="73" style="65" customWidth="1"/>
    <col min="8184" max="8184" width="15.5" style="65" customWidth="1"/>
    <col min="8185" max="8185" width="17.33203125" style="65" customWidth="1"/>
    <col min="8186" max="8186" width="16" style="65" customWidth="1"/>
    <col min="8187" max="8187" width="17.33203125" style="65" bestFit="1" customWidth="1"/>
    <col min="8188" max="8188" width="9.33203125" style="65"/>
    <col min="8189" max="8189" width="15.83203125" style="65" customWidth="1"/>
    <col min="8190" max="8437" width="9.33203125" style="65"/>
    <col min="8438" max="8438" width="7" style="65" customWidth="1"/>
    <col min="8439" max="8439" width="73" style="65" customWidth="1"/>
    <col min="8440" max="8440" width="15.5" style="65" customWidth="1"/>
    <col min="8441" max="8441" width="17.33203125" style="65" customWidth="1"/>
    <col min="8442" max="8442" width="16" style="65" customWidth="1"/>
    <col min="8443" max="8443" width="17.33203125" style="65" bestFit="1" customWidth="1"/>
    <col min="8444" max="8444" width="9.33203125" style="65"/>
    <col min="8445" max="8445" width="15.83203125" style="65" customWidth="1"/>
    <col min="8446" max="8693" width="9.33203125" style="65"/>
    <col min="8694" max="8694" width="7" style="65" customWidth="1"/>
    <col min="8695" max="8695" width="73" style="65" customWidth="1"/>
    <col min="8696" max="8696" width="15.5" style="65" customWidth="1"/>
    <col min="8697" max="8697" width="17.33203125" style="65" customWidth="1"/>
    <col min="8698" max="8698" width="16" style="65" customWidth="1"/>
    <col min="8699" max="8699" width="17.33203125" style="65" bestFit="1" customWidth="1"/>
    <col min="8700" max="8700" width="9.33203125" style="65"/>
    <col min="8701" max="8701" width="15.83203125" style="65" customWidth="1"/>
    <col min="8702" max="8949" width="9.33203125" style="65"/>
    <col min="8950" max="8950" width="7" style="65" customWidth="1"/>
    <col min="8951" max="8951" width="73" style="65" customWidth="1"/>
    <col min="8952" max="8952" width="15.5" style="65" customWidth="1"/>
    <col min="8953" max="8953" width="17.33203125" style="65" customWidth="1"/>
    <col min="8954" max="8954" width="16" style="65" customWidth="1"/>
    <col min="8955" max="8955" width="17.33203125" style="65" bestFit="1" customWidth="1"/>
    <col min="8956" max="8956" width="9.33203125" style="65"/>
    <col min="8957" max="8957" width="15.83203125" style="65" customWidth="1"/>
    <col min="8958" max="9205" width="9.33203125" style="65"/>
    <col min="9206" max="9206" width="7" style="65" customWidth="1"/>
    <col min="9207" max="9207" width="73" style="65" customWidth="1"/>
    <col min="9208" max="9208" width="15.5" style="65" customWidth="1"/>
    <col min="9209" max="9209" width="17.33203125" style="65" customWidth="1"/>
    <col min="9210" max="9210" width="16" style="65" customWidth="1"/>
    <col min="9211" max="9211" width="17.33203125" style="65" bestFit="1" customWidth="1"/>
    <col min="9212" max="9212" width="9.33203125" style="65"/>
    <col min="9213" max="9213" width="15.83203125" style="65" customWidth="1"/>
    <col min="9214" max="9461" width="9.33203125" style="65"/>
    <col min="9462" max="9462" width="7" style="65" customWidth="1"/>
    <col min="9463" max="9463" width="73" style="65" customWidth="1"/>
    <col min="9464" max="9464" width="15.5" style="65" customWidth="1"/>
    <col min="9465" max="9465" width="17.33203125" style="65" customWidth="1"/>
    <col min="9466" max="9466" width="16" style="65" customWidth="1"/>
    <col min="9467" max="9467" width="17.33203125" style="65" bestFit="1" customWidth="1"/>
    <col min="9468" max="9468" width="9.33203125" style="65"/>
    <col min="9469" max="9469" width="15.83203125" style="65" customWidth="1"/>
    <col min="9470" max="9717" width="9.33203125" style="65"/>
    <col min="9718" max="9718" width="7" style="65" customWidth="1"/>
    <col min="9719" max="9719" width="73" style="65" customWidth="1"/>
    <col min="9720" max="9720" width="15.5" style="65" customWidth="1"/>
    <col min="9721" max="9721" width="17.33203125" style="65" customWidth="1"/>
    <col min="9722" max="9722" width="16" style="65" customWidth="1"/>
    <col min="9723" max="9723" width="17.33203125" style="65" bestFit="1" customWidth="1"/>
    <col min="9724" max="9724" width="9.33203125" style="65"/>
    <col min="9725" max="9725" width="15.83203125" style="65" customWidth="1"/>
    <col min="9726" max="9973" width="9.33203125" style="65"/>
    <col min="9974" max="9974" width="7" style="65" customWidth="1"/>
    <col min="9975" max="9975" width="73" style="65" customWidth="1"/>
    <col min="9976" max="9976" width="15.5" style="65" customWidth="1"/>
    <col min="9977" max="9977" width="17.33203125" style="65" customWidth="1"/>
    <col min="9978" max="9978" width="16" style="65" customWidth="1"/>
    <col min="9979" max="9979" width="17.33203125" style="65" bestFit="1" customWidth="1"/>
    <col min="9980" max="9980" width="9.33203125" style="65"/>
    <col min="9981" max="9981" width="15.83203125" style="65" customWidth="1"/>
    <col min="9982" max="10229" width="9.33203125" style="65"/>
    <col min="10230" max="10230" width="7" style="65" customWidth="1"/>
    <col min="10231" max="10231" width="73" style="65" customWidth="1"/>
    <col min="10232" max="10232" width="15.5" style="65" customWidth="1"/>
    <col min="10233" max="10233" width="17.33203125" style="65" customWidth="1"/>
    <col min="10234" max="10234" width="16" style="65" customWidth="1"/>
    <col min="10235" max="10235" width="17.33203125" style="65" bestFit="1" customWidth="1"/>
    <col min="10236" max="10236" width="9.33203125" style="65"/>
    <col min="10237" max="10237" width="15.83203125" style="65" customWidth="1"/>
    <col min="10238" max="10485" width="9.33203125" style="65"/>
    <col min="10486" max="10486" width="7" style="65" customWidth="1"/>
    <col min="10487" max="10487" width="73" style="65" customWidth="1"/>
    <col min="10488" max="10488" width="15.5" style="65" customWidth="1"/>
    <col min="10489" max="10489" width="17.33203125" style="65" customWidth="1"/>
    <col min="10490" max="10490" width="16" style="65" customWidth="1"/>
    <col min="10491" max="10491" width="17.33203125" style="65" bestFit="1" customWidth="1"/>
    <col min="10492" max="10492" width="9.33203125" style="65"/>
    <col min="10493" max="10493" width="15.83203125" style="65" customWidth="1"/>
    <col min="10494" max="10741" width="9.33203125" style="65"/>
    <col min="10742" max="10742" width="7" style="65" customWidth="1"/>
    <col min="10743" max="10743" width="73" style="65" customWidth="1"/>
    <col min="10744" max="10744" width="15.5" style="65" customWidth="1"/>
    <col min="10745" max="10745" width="17.33203125" style="65" customWidth="1"/>
    <col min="10746" max="10746" width="16" style="65" customWidth="1"/>
    <col min="10747" max="10747" width="17.33203125" style="65" bestFit="1" customWidth="1"/>
    <col min="10748" max="10748" width="9.33203125" style="65"/>
    <col min="10749" max="10749" width="15.83203125" style="65" customWidth="1"/>
    <col min="10750" max="10997" width="9.33203125" style="65"/>
    <col min="10998" max="10998" width="7" style="65" customWidth="1"/>
    <col min="10999" max="10999" width="73" style="65" customWidth="1"/>
    <col min="11000" max="11000" width="15.5" style="65" customWidth="1"/>
    <col min="11001" max="11001" width="17.33203125" style="65" customWidth="1"/>
    <col min="11002" max="11002" width="16" style="65" customWidth="1"/>
    <col min="11003" max="11003" width="17.33203125" style="65" bestFit="1" customWidth="1"/>
    <col min="11004" max="11004" width="9.33203125" style="65"/>
    <col min="11005" max="11005" width="15.83203125" style="65" customWidth="1"/>
    <col min="11006" max="11253" width="9.33203125" style="65"/>
    <col min="11254" max="11254" width="7" style="65" customWidth="1"/>
    <col min="11255" max="11255" width="73" style="65" customWidth="1"/>
    <col min="11256" max="11256" width="15.5" style="65" customWidth="1"/>
    <col min="11257" max="11257" width="17.33203125" style="65" customWidth="1"/>
    <col min="11258" max="11258" width="16" style="65" customWidth="1"/>
    <col min="11259" max="11259" width="17.33203125" style="65" bestFit="1" customWidth="1"/>
    <col min="11260" max="11260" width="9.33203125" style="65"/>
    <col min="11261" max="11261" width="15.83203125" style="65" customWidth="1"/>
    <col min="11262" max="11509" width="9.33203125" style="65"/>
    <col min="11510" max="11510" width="7" style="65" customWidth="1"/>
    <col min="11511" max="11511" width="73" style="65" customWidth="1"/>
    <col min="11512" max="11512" width="15.5" style="65" customWidth="1"/>
    <col min="11513" max="11513" width="17.33203125" style="65" customWidth="1"/>
    <col min="11514" max="11514" width="16" style="65" customWidth="1"/>
    <col min="11515" max="11515" width="17.33203125" style="65" bestFit="1" customWidth="1"/>
    <col min="11516" max="11516" width="9.33203125" style="65"/>
    <col min="11517" max="11517" width="15.83203125" style="65" customWidth="1"/>
    <col min="11518" max="11765" width="9.33203125" style="65"/>
    <col min="11766" max="11766" width="7" style="65" customWidth="1"/>
    <col min="11767" max="11767" width="73" style="65" customWidth="1"/>
    <col min="11768" max="11768" width="15.5" style="65" customWidth="1"/>
    <col min="11769" max="11769" width="17.33203125" style="65" customWidth="1"/>
    <col min="11770" max="11770" width="16" style="65" customWidth="1"/>
    <col min="11771" max="11771" width="17.33203125" style="65" bestFit="1" customWidth="1"/>
    <col min="11772" max="11772" width="9.33203125" style="65"/>
    <col min="11773" max="11773" width="15.83203125" style="65" customWidth="1"/>
    <col min="11774" max="12021" width="9.33203125" style="65"/>
    <col min="12022" max="12022" width="7" style="65" customWidth="1"/>
    <col min="12023" max="12023" width="73" style="65" customWidth="1"/>
    <col min="12024" max="12024" width="15.5" style="65" customWidth="1"/>
    <col min="12025" max="12025" width="17.33203125" style="65" customWidth="1"/>
    <col min="12026" max="12026" width="16" style="65" customWidth="1"/>
    <col min="12027" max="12027" width="17.33203125" style="65" bestFit="1" customWidth="1"/>
    <col min="12028" max="12028" width="9.33203125" style="65"/>
    <col min="12029" max="12029" width="15.83203125" style="65" customWidth="1"/>
    <col min="12030" max="12277" width="9.33203125" style="65"/>
    <col min="12278" max="12278" width="7" style="65" customWidth="1"/>
    <col min="12279" max="12279" width="73" style="65" customWidth="1"/>
    <col min="12280" max="12280" width="15.5" style="65" customWidth="1"/>
    <col min="12281" max="12281" width="17.33203125" style="65" customWidth="1"/>
    <col min="12282" max="12282" width="16" style="65" customWidth="1"/>
    <col min="12283" max="12283" width="17.33203125" style="65" bestFit="1" customWidth="1"/>
    <col min="12284" max="12284" width="9.33203125" style="65"/>
    <col min="12285" max="12285" width="15.83203125" style="65" customWidth="1"/>
    <col min="12286" max="12533" width="9.33203125" style="65"/>
    <col min="12534" max="12534" width="7" style="65" customWidth="1"/>
    <col min="12535" max="12535" width="73" style="65" customWidth="1"/>
    <col min="12536" max="12536" width="15.5" style="65" customWidth="1"/>
    <col min="12537" max="12537" width="17.33203125" style="65" customWidth="1"/>
    <col min="12538" max="12538" width="16" style="65" customWidth="1"/>
    <col min="12539" max="12539" width="17.33203125" style="65" bestFit="1" customWidth="1"/>
    <col min="12540" max="12540" width="9.33203125" style="65"/>
    <col min="12541" max="12541" width="15.83203125" style="65" customWidth="1"/>
    <col min="12542" max="12789" width="9.33203125" style="65"/>
    <col min="12790" max="12790" width="7" style="65" customWidth="1"/>
    <col min="12791" max="12791" width="73" style="65" customWidth="1"/>
    <col min="12792" max="12792" width="15.5" style="65" customWidth="1"/>
    <col min="12793" max="12793" width="17.33203125" style="65" customWidth="1"/>
    <col min="12794" max="12794" width="16" style="65" customWidth="1"/>
    <col min="12795" max="12795" width="17.33203125" style="65" bestFit="1" customWidth="1"/>
    <col min="12796" max="12796" width="9.33203125" style="65"/>
    <col min="12797" max="12797" width="15.83203125" style="65" customWidth="1"/>
    <col min="12798" max="13045" width="9.33203125" style="65"/>
    <col min="13046" max="13046" width="7" style="65" customWidth="1"/>
    <col min="13047" max="13047" width="73" style="65" customWidth="1"/>
    <col min="13048" max="13048" width="15.5" style="65" customWidth="1"/>
    <col min="13049" max="13049" width="17.33203125" style="65" customWidth="1"/>
    <col min="13050" max="13050" width="16" style="65" customWidth="1"/>
    <col min="13051" max="13051" width="17.33203125" style="65" bestFit="1" customWidth="1"/>
    <col min="13052" max="13052" width="9.33203125" style="65"/>
    <col min="13053" max="13053" width="15.83203125" style="65" customWidth="1"/>
    <col min="13054" max="13301" width="9.33203125" style="65"/>
    <col min="13302" max="13302" width="7" style="65" customWidth="1"/>
    <col min="13303" max="13303" width="73" style="65" customWidth="1"/>
    <col min="13304" max="13304" width="15.5" style="65" customWidth="1"/>
    <col min="13305" max="13305" width="17.33203125" style="65" customWidth="1"/>
    <col min="13306" max="13306" width="16" style="65" customWidth="1"/>
    <col min="13307" max="13307" width="17.33203125" style="65" bestFit="1" customWidth="1"/>
    <col min="13308" max="13308" width="9.33203125" style="65"/>
    <col min="13309" max="13309" width="15.83203125" style="65" customWidth="1"/>
    <col min="13310" max="13557" width="9.33203125" style="65"/>
    <col min="13558" max="13558" width="7" style="65" customWidth="1"/>
    <col min="13559" max="13559" width="73" style="65" customWidth="1"/>
    <col min="13560" max="13560" width="15.5" style="65" customWidth="1"/>
    <col min="13561" max="13561" width="17.33203125" style="65" customWidth="1"/>
    <col min="13562" max="13562" width="16" style="65" customWidth="1"/>
    <col min="13563" max="13563" width="17.33203125" style="65" bestFit="1" customWidth="1"/>
    <col min="13564" max="13564" width="9.33203125" style="65"/>
    <col min="13565" max="13565" width="15.83203125" style="65" customWidth="1"/>
    <col min="13566" max="13813" width="9.33203125" style="65"/>
    <col min="13814" max="13814" width="7" style="65" customWidth="1"/>
    <col min="13815" max="13815" width="73" style="65" customWidth="1"/>
    <col min="13816" max="13816" width="15.5" style="65" customWidth="1"/>
    <col min="13817" max="13817" width="17.33203125" style="65" customWidth="1"/>
    <col min="13818" max="13818" width="16" style="65" customWidth="1"/>
    <col min="13819" max="13819" width="17.33203125" style="65" bestFit="1" customWidth="1"/>
    <col min="13820" max="13820" width="9.33203125" style="65"/>
    <col min="13821" max="13821" width="15.83203125" style="65" customWidth="1"/>
    <col min="13822" max="14069" width="9.33203125" style="65"/>
    <col min="14070" max="14070" width="7" style="65" customWidth="1"/>
    <col min="14071" max="14071" width="73" style="65" customWidth="1"/>
    <col min="14072" max="14072" width="15.5" style="65" customWidth="1"/>
    <col min="14073" max="14073" width="17.33203125" style="65" customWidth="1"/>
    <col min="14074" max="14074" width="16" style="65" customWidth="1"/>
    <col min="14075" max="14075" width="17.33203125" style="65" bestFit="1" customWidth="1"/>
    <col min="14076" max="14076" width="9.33203125" style="65"/>
    <col min="14077" max="14077" width="15.83203125" style="65" customWidth="1"/>
    <col min="14078" max="14325" width="9.33203125" style="65"/>
    <col min="14326" max="14326" width="7" style="65" customWidth="1"/>
    <col min="14327" max="14327" width="73" style="65" customWidth="1"/>
    <col min="14328" max="14328" width="15.5" style="65" customWidth="1"/>
    <col min="14329" max="14329" width="17.33203125" style="65" customWidth="1"/>
    <col min="14330" max="14330" width="16" style="65" customWidth="1"/>
    <col min="14331" max="14331" width="17.33203125" style="65" bestFit="1" customWidth="1"/>
    <col min="14332" max="14332" width="9.33203125" style="65"/>
    <col min="14333" max="14333" width="15.83203125" style="65" customWidth="1"/>
    <col min="14334" max="14581" width="9.33203125" style="65"/>
    <col min="14582" max="14582" width="7" style="65" customWidth="1"/>
    <col min="14583" max="14583" width="73" style="65" customWidth="1"/>
    <col min="14584" max="14584" width="15.5" style="65" customWidth="1"/>
    <col min="14585" max="14585" width="17.33203125" style="65" customWidth="1"/>
    <col min="14586" max="14586" width="16" style="65" customWidth="1"/>
    <col min="14587" max="14587" width="17.33203125" style="65" bestFit="1" customWidth="1"/>
    <col min="14588" max="14588" width="9.33203125" style="65"/>
    <col min="14589" max="14589" width="15.83203125" style="65" customWidth="1"/>
    <col min="14590" max="14837" width="9.33203125" style="65"/>
    <col min="14838" max="14838" width="7" style="65" customWidth="1"/>
    <col min="14839" max="14839" width="73" style="65" customWidth="1"/>
    <col min="14840" max="14840" width="15.5" style="65" customWidth="1"/>
    <col min="14841" max="14841" width="17.33203125" style="65" customWidth="1"/>
    <col min="14842" max="14842" width="16" style="65" customWidth="1"/>
    <col min="14843" max="14843" width="17.33203125" style="65" bestFit="1" customWidth="1"/>
    <col min="14844" max="14844" width="9.33203125" style="65"/>
    <col min="14845" max="14845" width="15.83203125" style="65" customWidth="1"/>
    <col min="14846" max="15093" width="9.33203125" style="65"/>
    <col min="15094" max="15094" width="7" style="65" customWidth="1"/>
    <col min="15095" max="15095" width="73" style="65" customWidth="1"/>
    <col min="15096" max="15096" width="15.5" style="65" customWidth="1"/>
    <col min="15097" max="15097" width="17.33203125" style="65" customWidth="1"/>
    <col min="15098" max="15098" width="16" style="65" customWidth="1"/>
    <col min="15099" max="15099" width="17.33203125" style="65" bestFit="1" customWidth="1"/>
    <col min="15100" max="15100" width="9.33203125" style="65"/>
    <col min="15101" max="15101" width="15.83203125" style="65" customWidth="1"/>
    <col min="15102" max="15349" width="9.33203125" style="65"/>
    <col min="15350" max="15350" width="7" style="65" customWidth="1"/>
    <col min="15351" max="15351" width="73" style="65" customWidth="1"/>
    <col min="15352" max="15352" width="15.5" style="65" customWidth="1"/>
    <col min="15353" max="15353" width="17.33203125" style="65" customWidth="1"/>
    <col min="15354" max="15354" width="16" style="65" customWidth="1"/>
    <col min="15355" max="15355" width="17.33203125" style="65" bestFit="1" customWidth="1"/>
    <col min="15356" max="15356" width="9.33203125" style="65"/>
    <col min="15357" max="15357" width="15.83203125" style="65" customWidth="1"/>
    <col min="15358" max="15605" width="9.33203125" style="65"/>
    <col min="15606" max="15606" width="7" style="65" customWidth="1"/>
    <col min="15607" max="15607" width="73" style="65" customWidth="1"/>
    <col min="15608" max="15608" width="15.5" style="65" customWidth="1"/>
    <col min="15609" max="15609" width="17.33203125" style="65" customWidth="1"/>
    <col min="15610" max="15610" width="16" style="65" customWidth="1"/>
    <col min="15611" max="15611" width="17.33203125" style="65" bestFit="1" customWidth="1"/>
    <col min="15612" max="15612" width="9.33203125" style="65"/>
    <col min="15613" max="15613" width="15.83203125" style="65" customWidth="1"/>
    <col min="15614" max="15861" width="9.33203125" style="65"/>
    <col min="15862" max="15862" width="7" style="65" customWidth="1"/>
    <col min="15863" max="15863" width="73" style="65" customWidth="1"/>
    <col min="15864" max="15864" width="15.5" style="65" customWidth="1"/>
    <col min="15865" max="15865" width="17.33203125" style="65" customWidth="1"/>
    <col min="15866" max="15866" width="16" style="65" customWidth="1"/>
    <col min="15867" max="15867" width="17.33203125" style="65" bestFit="1" customWidth="1"/>
    <col min="15868" max="15868" width="9.33203125" style="65"/>
    <col min="15869" max="15869" width="15.83203125" style="65" customWidth="1"/>
    <col min="15870" max="16117" width="9.33203125" style="65"/>
    <col min="16118" max="16118" width="7" style="65" customWidth="1"/>
    <col min="16119" max="16119" width="73" style="65" customWidth="1"/>
    <col min="16120" max="16120" width="15.5" style="65" customWidth="1"/>
    <col min="16121" max="16121" width="17.33203125" style="65" customWidth="1"/>
    <col min="16122" max="16122" width="16" style="65" customWidth="1"/>
    <col min="16123" max="16123" width="17.33203125" style="65" bestFit="1" customWidth="1"/>
    <col min="16124" max="16124" width="9.33203125" style="65"/>
    <col min="16125" max="16125" width="15.83203125" style="65" customWidth="1"/>
    <col min="16126" max="16384" width="9.33203125" style="65"/>
  </cols>
  <sheetData>
    <row r="1" spans="1:4" ht="62.25" customHeight="1">
      <c r="A1" s="243" t="str">
        <f>+Дефектовка!A7</f>
        <v>НАМАНГАН ВИЛОЯТИ  УЧҚЎРҒОН ТУМАНИ НАМУНА МФЙДА ЖОЙЛАШГАН С.АБДУЛЛА КЎЧАСИ ВА Б.МАШРАБ КЎЧАСИНИ ОРАСИ 1850 М, МАРВАРИД КЎЧАСИ 1125 М МАСОФАНИ АСФАЛЬТ ҚИЛИШ</v>
      </c>
      <c r="B1" s="243"/>
      <c r="C1" s="243"/>
      <c r="D1" s="243"/>
    </row>
    <row r="2" spans="1:4" ht="24.75" customHeight="1">
      <c r="A2" s="243" t="s">
        <v>190</v>
      </c>
      <c r="B2" s="243"/>
      <c r="C2" s="243"/>
      <c r="D2" s="243"/>
    </row>
    <row r="3" spans="1:4">
      <c r="A3" s="244"/>
      <c r="B3" s="244"/>
      <c r="C3" s="244"/>
      <c r="D3" s="244"/>
    </row>
    <row r="4" spans="1:4" ht="36.75" customHeight="1">
      <c r="A4" s="41" t="s">
        <v>18</v>
      </c>
      <c r="B4" s="41" t="s">
        <v>19</v>
      </c>
      <c r="C4" s="41" t="s">
        <v>11</v>
      </c>
      <c r="D4" s="41" t="s">
        <v>20</v>
      </c>
    </row>
    <row r="5" spans="1:4" ht="23.25" customHeight="1">
      <c r="A5" s="66"/>
      <c r="B5" s="41" t="s">
        <v>21</v>
      </c>
      <c r="C5" s="66"/>
      <c r="D5" s="66"/>
    </row>
    <row r="6" spans="1:4" ht="33" customHeight="1">
      <c r="A6" s="66">
        <v>1</v>
      </c>
      <c r="B6" s="40" t="s">
        <v>163</v>
      </c>
      <c r="C6" s="66" t="s">
        <v>16</v>
      </c>
      <c r="D6" s="66">
        <v>3587</v>
      </c>
    </row>
    <row r="7" spans="1:4" ht="25.5" customHeight="1">
      <c r="A7" s="66">
        <v>2</v>
      </c>
      <c r="B7" s="40" t="s">
        <v>164</v>
      </c>
      <c r="C7" s="66" t="s">
        <v>16</v>
      </c>
      <c r="D7" s="152" t="s">
        <v>295</v>
      </c>
    </row>
    <row r="8" spans="1:4" ht="33" customHeight="1">
      <c r="A8" s="66">
        <v>3</v>
      </c>
      <c r="B8" s="40" t="s">
        <v>204</v>
      </c>
      <c r="C8" s="66"/>
      <c r="D8" s="66"/>
    </row>
    <row r="9" spans="1:4">
      <c r="A9" s="66">
        <v>4</v>
      </c>
      <c r="B9" s="40" t="s">
        <v>109</v>
      </c>
      <c r="C9" s="66"/>
      <c r="D9" s="66"/>
    </row>
    <row r="10" spans="1:4" ht="33" customHeight="1">
      <c r="A10" s="66">
        <v>5</v>
      </c>
      <c r="B10" s="40" t="s">
        <v>205</v>
      </c>
      <c r="C10" s="66"/>
      <c r="D10" s="66"/>
    </row>
    <row r="11" spans="1:4" ht="33">
      <c r="A11" s="66">
        <v>6</v>
      </c>
      <c r="B11" s="40" t="s">
        <v>22</v>
      </c>
      <c r="C11" s="66"/>
      <c r="D11" s="66"/>
    </row>
    <row r="12" spans="1:4">
      <c r="A12" s="66"/>
      <c r="B12" s="41" t="s">
        <v>168</v>
      </c>
      <c r="C12" s="66"/>
      <c r="D12" s="66"/>
    </row>
    <row r="13" spans="1:4" ht="33">
      <c r="A13" s="132">
        <v>1</v>
      </c>
      <c r="B13" s="40" t="s">
        <v>213</v>
      </c>
      <c r="C13" s="132" t="s">
        <v>110</v>
      </c>
      <c r="D13" s="132">
        <f>SUMIF(Дефектовка!$F$15:$F$67,B13,Дефектовка!$I$15:$I$67)</f>
        <v>1709.8600000000001</v>
      </c>
    </row>
    <row r="14" spans="1:4" ht="33">
      <c r="A14" s="132">
        <f>+A13+1</f>
        <v>2</v>
      </c>
      <c r="B14" s="40" t="s">
        <v>198</v>
      </c>
      <c r="C14" s="132" t="s">
        <v>110</v>
      </c>
      <c r="D14" s="132">
        <f>SUMIF(Дефектовка!$F$15:$F$67,B14,Дефектовка!$I$15:$I$67)</f>
        <v>7836.5299999999988</v>
      </c>
    </row>
    <row r="15" spans="1:4">
      <c r="A15" s="132">
        <f>+A14+1</f>
        <v>3</v>
      </c>
      <c r="B15" s="40" t="s">
        <v>155</v>
      </c>
      <c r="C15" s="132" t="s">
        <v>23</v>
      </c>
      <c r="D15" s="132">
        <f>SUMIF(Дефектовка!$F$15:$F$67,B15,Дефектовка!$I$15:$I$67)</f>
        <v>7.6110000000000007</v>
      </c>
    </row>
    <row r="16" spans="1:4" ht="49.5">
      <c r="A16" s="132">
        <f>+A15+1</f>
        <v>4</v>
      </c>
      <c r="B16" s="42" t="s">
        <v>197</v>
      </c>
      <c r="C16" s="132" t="s">
        <v>110</v>
      </c>
      <c r="D16" s="132">
        <f>SUMIF(Дефектовка!$F$15:$F$67,B16,Дефектовка!$I$15:$I$67)</f>
        <v>12684.750000000002</v>
      </c>
    </row>
    <row r="17" spans="1:4" ht="33">
      <c r="A17" s="132">
        <f>+A16+1</f>
        <v>5</v>
      </c>
      <c r="B17" s="42" t="s">
        <v>199</v>
      </c>
      <c r="C17" s="132" t="s">
        <v>110</v>
      </c>
      <c r="D17" s="132">
        <f>SUMIF(Дефектовка!$F$15:$F$67,B17,Дефектовка!$I$15:$I$67)</f>
        <v>1728.5</v>
      </c>
    </row>
    <row r="18" spans="1:4">
      <c r="A18" s="132"/>
      <c r="B18" s="41" t="s">
        <v>236</v>
      </c>
      <c r="C18" s="132"/>
      <c r="D18" s="132"/>
    </row>
    <row r="19" spans="1:4">
      <c r="A19" s="245">
        <f>+A17+1</f>
        <v>6</v>
      </c>
      <c r="B19" s="247" t="s">
        <v>232</v>
      </c>
      <c r="C19" s="162" t="s">
        <v>233</v>
      </c>
      <c r="D19" s="132">
        <f>SUMIF(Дефектовка!$F$15:$F$67,B19,Дефектовка!$I$15:$I$67)</f>
        <v>10</v>
      </c>
    </row>
    <row r="20" spans="1:4">
      <c r="A20" s="246"/>
      <c r="B20" s="247"/>
      <c r="C20" s="162" t="s">
        <v>98</v>
      </c>
      <c r="D20" s="132">
        <f>7*0.016</f>
        <v>0.112</v>
      </c>
    </row>
    <row r="21" spans="1:4">
      <c r="A21" s="168"/>
      <c r="B21" s="170" t="s">
        <v>243</v>
      </c>
      <c r="C21" s="163" t="s">
        <v>233</v>
      </c>
      <c r="D21" s="169">
        <f>SUMIF(Дефектовка!$F$15:$F$67,B21,Дефектовка!$I$15:$I$67)</f>
        <v>1</v>
      </c>
    </row>
    <row r="22" spans="1:4">
      <c r="A22" s="168"/>
      <c r="B22" s="170" t="s">
        <v>244</v>
      </c>
      <c r="C22" s="163" t="s">
        <v>233</v>
      </c>
      <c r="D22" s="169">
        <f>SUMIF(Дефектовка!$F$15:$F$67,B22,Дефектовка!$I$15:$I$67)</f>
        <v>1</v>
      </c>
    </row>
    <row r="23" spans="1:4" ht="33">
      <c r="A23" s="168"/>
      <c r="B23" s="170" t="s">
        <v>245</v>
      </c>
      <c r="C23" s="163" t="s">
        <v>233</v>
      </c>
      <c r="D23" s="169">
        <f>SUMIF(Дефектовка!$F$15:$F$67,B23,Дефектовка!$I$15:$I$67)</f>
        <v>3</v>
      </c>
    </row>
    <row r="24" spans="1:4" ht="33">
      <c r="A24" s="168"/>
      <c r="B24" s="170" t="s">
        <v>246</v>
      </c>
      <c r="C24" s="163" t="s">
        <v>233</v>
      </c>
      <c r="D24" s="169">
        <f>SUMIF(Дефектовка!$F$15:$F$67,B24,Дефектовка!$I$15:$I$67)</f>
        <v>3</v>
      </c>
    </row>
    <row r="25" spans="1:4" ht="33">
      <c r="A25" s="132"/>
      <c r="B25" s="171" t="s">
        <v>234</v>
      </c>
      <c r="C25" s="163" t="s">
        <v>233</v>
      </c>
      <c r="D25" s="169">
        <f>SUMIF(Дефектовка!$F$15:$F$67,B25,Дефектовка!$I$15:$I$67)</f>
        <v>2</v>
      </c>
    </row>
    <row r="27" spans="1:4">
      <c r="D27" s="65">
        <f>SUM(D12:D25)</f>
        <v>23987.363000000005</v>
      </c>
    </row>
    <row r="28" spans="1:4">
      <c r="D28" s="65">
        <f>SUM(Дефектовка!I15:I67)</f>
        <v>23987.363000000005</v>
      </c>
    </row>
    <row r="29" spans="1:4">
      <c r="D29" s="65">
        <f>+D28-D27</f>
        <v>0</v>
      </c>
    </row>
    <row r="31" spans="1:4">
      <c r="B31" s="146"/>
    </row>
    <row r="32" spans="1:4">
      <c r="D32" s="145"/>
    </row>
    <row r="33" spans="4:4">
      <c r="D33" s="157"/>
    </row>
    <row r="34" spans="4:4">
      <c r="D34" s="157"/>
    </row>
    <row r="35" spans="4:4">
      <c r="D35" s="145"/>
    </row>
  </sheetData>
  <mergeCells count="5">
    <mergeCell ref="A1:D1"/>
    <mergeCell ref="A2:D2"/>
    <mergeCell ref="A3:D3"/>
    <mergeCell ref="A19:A20"/>
    <mergeCell ref="B19:B20"/>
  </mergeCells>
  <pageMargins left="0.78740157480314965" right="0.51181102362204722" top="0.55118110236220474" bottom="0.35433070866141736" header="0.31496062992125984" footer="0.31496062992125984"/>
  <pageSetup paperSize="9" scale="7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K35"/>
  <sheetViews>
    <sheetView view="pageBreakPreview" zoomScaleNormal="75" zoomScaleSheetLayoutView="100" workbookViewId="0">
      <selection activeCell="I7" sqref="I7"/>
    </sheetView>
  </sheetViews>
  <sheetFormatPr defaultColWidth="10.6640625" defaultRowHeight="12.75"/>
  <cols>
    <col min="1" max="1" width="6.1640625" style="10" customWidth="1"/>
    <col min="2" max="2" width="46.83203125" style="20" customWidth="1"/>
    <col min="3" max="3" width="11.33203125" style="20" customWidth="1"/>
    <col min="4" max="4" width="11" style="60" bestFit="1" customWidth="1"/>
    <col min="5" max="5" width="11.83203125" style="20" customWidth="1"/>
    <col min="6" max="6" width="12.83203125" style="60" customWidth="1"/>
    <col min="7" max="7" width="13.5" style="20" customWidth="1"/>
    <col min="8" max="8" width="12.33203125" style="20" customWidth="1"/>
    <col min="9" max="9" width="14.33203125" style="60" customWidth="1"/>
    <col min="10" max="10" width="18.5" style="20" customWidth="1"/>
    <col min="11" max="245" width="10.6640625" style="10"/>
    <col min="246" max="246" width="6.1640625" style="10" customWidth="1"/>
    <col min="247" max="247" width="80.6640625" style="10" customWidth="1"/>
    <col min="248" max="248" width="11.33203125" style="10" customWidth="1"/>
    <col min="249" max="249" width="10" style="10" customWidth="1"/>
    <col min="250" max="250" width="11.83203125" style="10" customWidth="1"/>
    <col min="251" max="251" width="10.83203125" style="10" customWidth="1"/>
    <col min="252" max="252" width="13.5" style="10" customWidth="1"/>
    <col min="253" max="253" width="11.83203125" style="10" customWidth="1"/>
    <col min="254" max="254" width="14.33203125" style="10" customWidth="1"/>
    <col min="255" max="255" width="18.5" style="10" customWidth="1"/>
    <col min="256" max="501" width="10.6640625" style="10"/>
    <col min="502" max="502" width="6.1640625" style="10" customWidth="1"/>
    <col min="503" max="503" width="80.6640625" style="10" customWidth="1"/>
    <col min="504" max="504" width="11.33203125" style="10" customWidth="1"/>
    <col min="505" max="505" width="10" style="10" customWidth="1"/>
    <col min="506" max="506" width="11.83203125" style="10" customWidth="1"/>
    <col min="507" max="507" width="10.83203125" style="10" customWidth="1"/>
    <col min="508" max="508" width="13.5" style="10" customWidth="1"/>
    <col min="509" max="509" width="11.83203125" style="10" customWidth="1"/>
    <col min="510" max="510" width="14.33203125" style="10" customWidth="1"/>
    <col min="511" max="511" width="18.5" style="10" customWidth="1"/>
    <col min="512" max="757" width="10.6640625" style="10"/>
    <col min="758" max="758" width="6.1640625" style="10" customWidth="1"/>
    <col min="759" max="759" width="80.6640625" style="10" customWidth="1"/>
    <col min="760" max="760" width="11.33203125" style="10" customWidth="1"/>
    <col min="761" max="761" width="10" style="10" customWidth="1"/>
    <col min="762" max="762" width="11.83203125" style="10" customWidth="1"/>
    <col min="763" max="763" width="10.83203125" style="10" customWidth="1"/>
    <col min="764" max="764" width="13.5" style="10" customWidth="1"/>
    <col min="765" max="765" width="11.83203125" style="10" customWidth="1"/>
    <col min="766" max="766" width="14.33203125" style="10" customWidth="1"/>
    <col min="767" max="767" width="18.5" style="10" customWidth="1"/>
    <col min="768" max="1013" width="10.6640625" style="10"/>
    <col min="1014" max="1014" width="6.1640625" style="10" customWidth="1"/>
    <col min="1015" max="1015" width="80.6640625" style="10" customWidth="1"/>
    <col min="1016" max="1016" width="11.33203125" style="10" customWidth="1"/>
    <col min="1017" max="1017" width="10" style="10" customWidth="1"/>
    <col min="1018" max="1018" width="11.83203125" style="10" customWidth="1"/>
    <col min="1019" max="1019" width="10.83203125" style="10" customWidth="1"/>
    <col min="1020" max="1020" width="13.5" style="10" customWidth="1"/>
    <col min="1021" max="1021" width="11.83203125" style="10" customWidth="1"/>
    <col min="1022" max="1022" width="14.33203125" style="10" customWidth="1"/>
    <col min="1023" max="1023" width="18.5" style="10" customWidth="1"/>
    <col min="1024" max="1269" width="10.6640625" style="10"/>
    <col min="1270" max="1270" width="6.1640625" style="10" customWidth="1"/>
    <col min="1271" max="1271" width="80.6640625" style="10" customWidth="1"/>
    <col min="1272" max="1272" width="11.33203125" style="10" customWidth="1"/>
    <col min="1273" max="1273" width="10" style="10" customWidth="1"/>
    <col min="1274" max="1274" width="11.83203125" style="10" customWidth="1"/>
    <col min="1275" max="1275" width="10.83203125" style="10" customWidth="1"/>
    <col min="1276" max="1276" width="13.5" style="10" customWidth="1"/>
    <col min="1277" max="1277" width="11.83203125" style="10" customWidth="1"/>
    <col min="1278" max="1278" width="14.33203125" style="10" customWidth="1"/>
    <col min="1279" max="1279" width="18.5" style="10" customWidth="1"/>
    <col min="1280" max="1525" width="10.6640625" style="10"/>
    <col min="1526" max="1526" width="6.1640625" style="10" customWidth="1"/>
    <col min="1527" max="1527" width="80.6640625" style="10" customWidth="1"/>
    <col min="1528" max="1528" width="11.33203125" style="10" customWidth="1"/>
    <col min="1529" max="1529" width="10" style="10" customWidth="1"/>
    <col min="1530" max="1530" width="11.83203125" style="10" customWidth="1"/>
    <col min="1531" max="1531" width="10.83203125" style="10" customWidth="1"/>
    <col min="1532" max="1532" width="13.5" style="10" customWidth="1"/>
    <col min="1533" max="1533" width="11.83203125" style="10" customWidth="1"/>
    <col min="1534" max="1534" width="14.33203125" style="10" customWidth="1"/>
    <col min="1535" max="1535" width="18.5" style="10" customWidth="1"/>
    <col min="1536" max="1781" width="10.6640625" style="10"/>
    <col min="1782" max="1782" width="6.1640625" style="10" customWidth="1"/>
    <col min="1783" max="1783" width="80.6640625" style="10" customWidth="1"/>
    <col min="1784" max="1784" width="11.33203125" style="10" customWidth="1"/>
    <col min="1785" max="1785" width="10" style="10" customWidth="1"/>
    <col min="1786" max="1786" width="11.83203125" style="10" customWidth="1"/>
    <col min="1787" max="1787" width="10.83203125" style="10" customWidth="1"/>
    <col min="1788" max="1788" width="13.5" style="10" customWidth="1"/>
    <col min="1789" max="1789" width="11.83203125" style="10" customWidth="1"/>
    <col min="1790" max="1790" width="14.33203125" style="10" customWidth="1"/>
    <col min="1791" max="1791" width="18.5" style="10" customWidth="1"/>
    <col min="1792" max="2037" width="10.6640625" style="10"/>
    <col min="2038" max="2038" width="6.1640625" style="10" customWidth="1"/>
    <col min="2039" max="2039" width="80.6640625" style="10" customWidth="1"/>
    <col min="2040" max="2040" width="11.33203125" style="10" customWidth="1"/>
    <col min="2041" max="2041" width="10" style="10" customWidth="1"/>
    <col min="2042" max="2042" width="11.83203125" style="10" customWidth="1"/>
    <col min="2043" max="2043" width="10.83203125" style="10" customWidth="1"/>
    <col min="2044" max="2044" width="13.5" style="10" customWidth="1"/>
    <col min="2045" max="2045" width="11.83203125" style="10" customWidth="1"/>
    <col min="2046" max="2046" width="14.33203125" style="10" customWidth="1"/>
    <col min="2047" max="2047" width="18.5" style="10" customWidth="1"/>
    <col min="2048" max="2293" width="10.6640625" style="10"/>
    <col min="2294" max="2294" width="6.1640625" style="10" customWidth="1"/>
    <col min="2295" max="2295" width="80.6640625" style="10" customWidth="1"/>
    <col min="2296" max="2296" width="11.33203125" style="10" customWidth="1"/>
    <col min="2297" max="2297" width="10" style="10" customWidth="1"/>
    <col min="2298" max="2298" width="11.83203125" style="10" customWidth="1"/>
    <col min="2299" max="2299" width="10.83203125" style="10" customWidth="1"/>
    <col min="2300" max="2300" width="13.5" style="10" customWidth="1"/>
    <col min="2301" max="2301" width="11.83203125" style="10" customWidth="1"/>
    <col min="2302" max="2302" width="14.33203125" style="10" customWidth="1"/>
    <col min="2303" max="2303" width="18.5" style="10" customWidth="1"/>
    <col min="2304" max="2549" width="10.6640625" style="10"/>
    <col min="2550" max="2550" width="6.1640625" style="10" customWidth="1"/>
    <col min="2551" max="2551" width="80.6640625" style="10" customWidth="1"/>
    <col min="2552" max="2552" width="11.33203125" style="10" customWidth="1"/>
    <col min="2553" max="2553" width="10" style="10" customWidth="1"/>
    <col min="2554" max="2554" width="11.83203125" style="10" customWidth="1"/>
    <col min="2555" max="2555" width="10.83203125" style="10" customWidth="1"/>
    <col min="2556" max="2556" width="13.5" style="10" customWidth="1"/>
    <col min="2557" max="2557" width="11.83203125" style="10" customWidth="1"/>
    <col min="2558" max="2558" width="14.33203125" style="10" customWidth="1"/>
    <col min="2559" max="2559" width="18.5" style="10" customWidth="1"/>
    <col min="2560" max="2805" width="10.6640625" style="10"/>
    <col min="2806" max="2806" width="6.1640625" style="10" customWidth="1"/>
    <col min="2807" max="2807" width="80.6640625" style="10" customWidth="1"/>
    <col min="2808" max="2808" width="11.33203125" style="10" customWidth="1"/>
    <col min="2809" max="2809" width="10" style="10" customWidth="1"/>
    <col min="2810" max="2810" width="11.83203125" style="10" customWidth="1"/>
    <col min="2811" max="2811" width="10.83203125" style="10" customWidth="1"/>
    <col min="2812" max="2812" width="13.5" style="10" customWidth="1"/>
    <col min="2813" max="2813" width="11.83203125" style="10" customWidth="1"/>
    <col min="2814" max="2814" width="14.33203125" style="10" customWidth="1"/>
    <col min="2815" max="2815" width="18.5" style="10" customWidth="1"/>
    <col min="2816" max="3061" width="10.6640625" style="10"/>
    <col min="3062" max="3062" width="6.1640625" style="10" customWidth="1"/>
    <col min="3063" max="3063" width="80.6640625" style="10" customWidth="1"/>
    <col min="3064" max="3064" width="11.33203125" style="10" customWidth="1"/>
    <col min="3065" max="3065" width="10" style="10" customWidth="1"/>
    <col min="3066" max="3066" width="11.83203125" style="10" customWidth="1"/>
    <col min="3067" max="3067" width="10.83203125" style="10" customWidth="1"/>
    <col min="3068" max="3068" width="13.5" style="10" customWidth="1"/>
    <col min="3069" max="3069" width="11.83203125" style="10" customWidth="1"/>
    <col min="3070" max="3070" width="14.33203125" style="10" customWidth="1"/>
    <col min="3071" max="3071" width="18.5" style="10" customWidth="1"/>
    <col min="3072" max="3317" width="10.6640625" style="10"/>
    <col min="3318" max="3318" width="6.1640625" style="10" customWidth="1"/>
    <col min="3319" max="3319" width="80.6640625" style="10" customWidth="1"/>
    <col min="3320" max="3320" width="11.33203125" style="10" customWidth="1"/>
    <col min="3321" max="3321" width="10" style="10" customWidth="1"/>
    <col min="3322" max="3322" width="11.83203125" style="10" customWidth="1"/>
    <col min="3323" max="3323" width="10.83203125" style="10" customWidth="1"/>
    <col min="3324" max="3324" width="13.5" style="10" customWidth="1"/>
    <col min="3325" max="3325" width="11.83203125" style="10" customWidth="1"/>
    <col min="3326" max="3326" width="14.33203125" style="10" customWidth="1"/>
    <col min="3327" max="3327" width="18.5" style="10" customWidth="1"/>
    <col min="3328" max="3573" width="10.6640625" style="10"/>
    <col min="3574" max="3574" width="6.1640625" style="10" customWidth="1"/>
    <col min="3575" max="3575" width="80.6640625" style="10" customWidth="1"/>
    <col min="3576" max="3576" width="11.33203125" style="10" customWidth="1"/>
    <col min="3577" max="3577" width="10" style="10" customWidth="1"/>
    <col min="3578" max="3578" width="11.83203125" style="10" customWidth="1"/>
    <col min="3579" max="3579" width="10.83203125" style="10" customWidth="1"/>
    <col min="3580" max="3580" width="13.5" style="10" customWidth="1"/>
    <col min="3581" max="3581" width="11.83203125" style="10" customWidth="1"/>
    <col min="3582" max="3582" width="14.33203125" style="10" customWidth="1"/>
    <col min="3583" max="3583" width="18.5" style="10" customWidth="1"/>
    <col min="3584" max="3829" width="10.6640625" style="10"/>
    <col min="3830" max="3830" width="6.1640625" style="10" customWidth="1"/>
    <col min="3831" max="3831" width="80.6640625" style="10" customWidth="1"/>
    <col min="3832" max="3832" width="11.33203125" style="10" customWidth="1"/>
    <col min="3833" max="3833" width="10" style="10" customWidth="1"/>
    <col min="3834" max="3834" width="11.83203125" style="10" customWidth="1"/>
    <col min="3835" max="3835" width="10.83203125" style="10" customWidth="1"/>
    <col min="3836" max="3836" width="13.5" style="10" customWidth="1"/>
    <col min="3837" max="3837" width="11.83203125" style="10" customWidth="1"/>
    <col min="3838" max="3838" width="14.33203125" style="10" customWidth="1"/>
    <col min="3839" max="3839" width="18.5" style="10" customWidth="1"/>
    <col min="3840" max="4085" width="10.6640625" style="10"/>
    <col min="4086" max="4086" width="6.1640625" style="10" customWidth="1"/>
    <col min="4087" max="4087" width="80.6640625" style="10" customWidth="1"/>
    <col min="4088" max="4088" width="11.33203125" style="10" customWidth="1"/>
    <col min="4089" max="4089" width="10" style="10" customWidth="1"/>
    <col min="4090" max="4090" width="11.83203125" style="10" customWidth="1"/>
    <col min="4091" max="4091" width="10.83203125" style="10" customWidth="1"/>
    <col min="4092" max="4092" width="13.5" style="10" customWidth="1"/>
    <col min="4093" max="4093" width="11.83203125" style="10" customWidth="1"/>
    <col min="4094" max="4094" width="14.33203125" style="10" customWidth="1"/>
    <col min="4095" max="4095" width="18.5" style="10" customWidth="1"/>
    <col min="4096" max="4341" width="10.6640625" style="10"/>
    <col min="4342" max="4342" width="6.1640625" style="10" customWidth="1"/>
    <col min="4343" max="4343" width="80.6640625" style="10" customWidth="1"/>
    <col min="4344" max="4344" width="11.33203125" style="10" customWidth="1"/>
    <col min="4345" max="4345" width="10" style="10" customWidth="1"/>
    <col min="4346" max="4346" width="11.83203125" style="10" customWidth="1"/>
    <col min="4347" max="4347" width="10.83203125" style="10" customWidth="1"/>
    <col min="4348" max="4348" width="13.5" style="10" customWidth="1"/>
    <col min="4349" max="4349" width="11.83203125" style="10" customWidth="1"/>
    <col min="4350" max="4350" width="14.33203125" style="10" customWidth="1"/>
    <col min="4351" max="4351" width="18.5" style="10" customWidth="1"/>
    <col min="4352" max="4597" width="10.6640625" style="10"/>
    <col min="4598" max="4598" width="6.1640625" style="10" customWidth="1"/>
    <col min="4599" max="4599" width="80.6640625" style="10" customWidth="1"/>
    <col min="4600" max="4600" width="11.33203125" style="10" customWidth="1"/>
    <col min="4601" max="4601" width="10" style="10" customWidth="1"/>
    <col min="4602" max="4602" width="11.83203125" style="10" customWidth="1"/>
    <col min="4603" max="4603" width="10.83203125" style="10" customWidth="1"/>
    <col min="4604" max="4604" width="13.5" style="10" customWidth="1"/>
    <col min="4605" max="4605" width="11.83203125" style="10" customWidth="1"/>
    <col min="4606" max="4606" width="14.33203125" style="10" customWidth="1"/>
    <col min="4607" max="4607" width="18.5" style="10" customWidth="1"/>
    <col min="4608" max="4853" width="10.6640625" style="10"/>
    <col min="4854" max="4854" width="6.1640625" style="10" customWidth="1"/>
    <col min="4855" max="4855" width="80.6640625" style="10" customWidth="1"/>
    <col min="4856" max="4856" width="11.33203125" style="10" customWidth="1"/>
    <col min="4857" max="4857" width="10" style="10" customWidth="1"/>
    <col min="4858" max="4858" width="11.83203125" style="10" customWidth="1"/>
    <col min="4859" max="4859" width="10.83203125" style="10" customWidth="1"/>
    <col min="4860" max="4860" width="13.5" style="10" customWidth="1"/>
    <col min="4861" max="4861" width="11.83203125" style="10" customWidth="1"/>
    <col min="4862" max="4862" width="14.33203125" style="10" customWidth="1"/>
    <col min="4863" max="4863" width="18.5" style="10" customWidth="1"/>
    <col min="4864" max="5109" width="10.6640625" style="10"/>
    <col min="5110" max="5110" width="6.1640625" style="10" customWidth="1"/>
    <col min="5111" max="5111" width="80.6640625" style="10" customWidth="1"/>
    <col min="5112" max="5112" width="11.33203125" style="10" customWidth="1"/>
    <col min="5113" max="5113" width="10" style="10" customWidth="1"/>
    <col min="5114" max="5114" width="11.83203125" style="10" customWidth="1"/>
    <col min="5115" max="5115" width="10.83203125" style="10" customWidth="1"/>
    <col min="5116" max="5116" width="13.5" style="10" customWidth="1"/>
    <col min="5117" max="5117" width="11.83203125" style="10" customWidth="1"/>
    <col min="5118" max="5118" width="14.33203125" style="10" customWidth="1"/>
    <col min="5119" max="5119" width="18.5" style="10" customWidth="1"/>
    <col min="5120" max="5365" width="10.6640625" style="10"/>
    <col min="5366" max="5366" width="6.1640625" style="10" customWidth="1"/>
    <col min="5367" max="5367" width="80.6640625" style="10" customWidth="1"/>
    <col min="5368" max="5368" width="11.33203125" style="10" customWidth="1"/>
    <col min="5369" max="5369" width="10" style="10" customWidth="1"/>
    <col min="5370" max="5370" width="11.83203125" style="10" customWidth="1"/>
    <col min="5371" max="5371" width="10.83203125" style="10" customWidth="1"/>
    <col min="5372" max="5372" width="13.5" style="10" customWidth="1"/>
    <col min="5373" max="5373" width="11.83203125" style="10" customWidth="1"/>
    <col min="5374" max="5374" width="14.33203125" style="10" customWidth="1"/>
    <col min="5375" max="5375" width="18.5" style="10" customWidth="1"/>
    <col min="5376" max="5621" width="10.6640625" style="10"/>
    <col min="5622" max="5622" width="6.1640625" style="10" customWidth="1"/>
    <col min="5623" max="5623" width="80.6640625" style="10" customWidth="1"/>
    <col min="5624" max="5624" width="11.33203125" style="10" customWidth="1"/>
    <col min="5625" max="5625" width="10" style="10" customWidth="1"/>
    <col min="5626" max="5626" width="11.83203125" style="10" customWidth="1"/>
    <col min="5627" max="5627" width="10.83203125" style="10" customWidth="1"/>
    <col min="5628" max="5628" width="13.5" style="10" customWidth="1"/>
    <col min="5629" max="5629" width="11.83203125" style="10" customWidth="1"/>
    <col min="5630" max="5630" width="14.33203125" style="10" customWidth="1"/>
    <col min="5631" max="5631" width="18.5" style="10" customWidth="1"/>
    <col min="5632" max="5877" width="10.6640625" style="10"/>
    <col min="5878" max="5878" width="6.1640625" style="10" customWidth="1"/>
    <col min="5879" max="5879" width="80.6640625" style="10" customWidth="1"/>
    <col min="5880" max="5880" width="11.33203125" style="10" customWidth="1"/>
    <col min="5881" max="5881" width="10" style="10" customWidth="1"/>
    <col min="5882" max="5882" width="11.83203125" style="10" customWidth="1"/>
    <col min="5883" max="5883" width="10.83203125" style="10" customWidth="1"/>
    <col min="5884" max="5884" width="13.5" style="10" customWidth="1"/>
    <col min="5885" max="5885" width="11.83203125" style="10" customWidth="1"/>
    <col min="5886" max="5886" width="14.33203125" style="10" customWidth="1"/>
    <col min="5887" max="5887" width="18.5" style="10" customWidth="1"/>
    <col min="5888" max="6133" width="10.6640625" style="10"/>
    <col min="6134" max="6134" width="6.1640625" style="10" customWidth="1"/>
    <col min="6135" max="6135" width="80.6640625" style="10" customWidth="1"/>
    <col min="6136" max="6136" width="11.33203125" style="10" customWidth="1"/>
    <col min="6137" max="6137" width="10" style="10" customWidth="1"/>
    <col min="6138" max="6138" width="11.83203125" style="10" customWidth="1"/>
    <col min="6139" max="6139" width="10.83203125" style="10" customWidth="1"/>
    <col min="6140" max="6140" width="13.5" style="10" customWidth="1"/>
    <col min="6141" max="6141" width="11.83203125" style="10" customWidth="1"/>
    <col min="6142" max="6142" width="14.33203125" style="10" customWidth="1"/>
    <col min="6143" max="6143" width="18.5" style="10" customWidth="1"/>
    <col min="6144" max="6389" width="10.6640625" style="10"/>
    <col min="6390" max="6390" width="6.1640625" style="10" customWidth="1"/>
    <col min="6391" max="6391" width="80.6640625" style="10" customWidth="1"/>
    <col min="6392" max="6392" width="11.33203125" style="10" customWidth="1"/>
    <col min="6393" max="6393" width="10" style="10" customWidth="1"/>
    <col min="6394" max="6394" width="11.83203125" style="10" customWidth="1"/>
    <col min="6395" max="6395" width="10.83203125" style="10" customWidth="1"/>
    <col min="6396" max="6396" width="13.5" style="10" customWidth="1"/>
    <col min="6397" max="6397" width="11.83203125" style="10" customWidth="1"/>
    <col min="6398" max="6398" width="14.33203125" style="10" customWidth="1"/>
    <col min="6399" max="6399" width="18.5" style="10" customWidth="1"/>
    <col min="6400" max="6645" width="10.6640625" style="10"/>
    <col min="6646" max="6646" width="6.1640625" style="10" customWidth="1"/>
    <col min="6647" max="6647" width="80.6640625" style="10" customWidth="1"/>
    <col min="6648" max="6648" width="11.33203125" style="10" customWidth="1"/>
    <col min="6649" max="6649" width="10" style="10" customWidth="1"/>
    <col min="6650" max="6650" width="11.83203125" style="10" customWidth="1"/>
    <col min="6651" max="6651" width="10.83203125" style="10" customWidth="1"/>
    <col min="6652" max="6652" width="13.5" style="10" customWidth="1"/>
    <col min="6653" max="6653" width="11.83203125" style="10" customWidth="1"/>
    <col min="6654" max="6654" width="14.33203125" style="10" customWidth="1"/>
    <col min="6655" max="6655" width="18.5" style="10" customWidth="1"/>
    <col min="6656" max="6901" width="10.6640625" style="10"/>
    <col min="6902" max="6902" width="6.1640625" style="10" customWidth="1"/>
    <col min="6903" max="6903" width="80.6640625" style="10" customWidth="1"/>
    <col min="6904" max="6904" width="11.33203125" style="10" customWidth="1"/>
    <col min="6905" max="6905" width="10" style="10" customWidth="1"/>
    <col min="6906" max="6906" width="11.83203125" style="10" customWidth="1"/>
    <col min="6907" max="6907" width="10.83203125" style="10" customWidth="1"/>
    <col min="6908" max="6908" width="13.5" style="10" customWidth="1"/>
    <col min="6909" max="6909" width="11.83203125" style="10" customWidth="1"/>
    <col min="6910" max="6910" width="14.33203125" style="10" customWidth="1"/>
    <col min="6911" max="6911" width="18.5" style="10" customWidth="1"/>
    <col min="6912" max="7157" width="10.6640625" style="10"/>
    <col min="7158" max="7158" width="6.1640625" style="10" customWidth="1"/>
    <col min="7159" max="7159" width="80.6640625" style="10" customWidth="1"/>
    <col min="7160" max="7160" width="11.33203125" style="10" customWidth="1"/>
    <col min="7161" max="7161" width="10" style="10" customWidth="1"/>
    <col min="7162" max="7162" width="11.83203125" style="10" customWidth="1"/>
    <col min="7163" max="7163" width="10.83203125" style="10" customWidth="1"/>
    <col min="7164" max="7164" width="13.5" style="10" customWidth="1"/>
    <col min="7165" max="7165" width="11.83203125" style="10" customWidth="1"/>
    <col min="7166" max="7166" width="14.33203125" style="10" customWidth="1"/>
    <col min="7167" max="7167" width="18.5" style="10" customWidth="1"/>
    <col min="7168" max="7413" width="10.6640625" style="10"/>
    <col min="7414" max="7414" width="6.1640625" style="10" customWidth="1"/>
    <col min="7415" max="7415" width="80.6640625" style="10" customWidth="1"/>
    <col min="7416" max="7416" width="11.33203125" style="10" customWidth="1"/>
    <col min="7417" max="7417" width="10" style="10" customWidth="1"/>
    <col min="7418" max="7418" width="11.83203125" style="10" customWidth="1"/>
    <col min="7419" max="7419" width="10.83203125" style="10" customWidth="1"/>
    <col min="7420" max="7420" width="13.5" style="10" customWidth="1"/>
    <col min="7421" max="7421" width="11.83203125" style="10" customWidth="1"/>
    <col min="7422" max="7422" width="14.33203125" style="10" customWidth="1"/>
    <col min="7423" max="7423" width="18.5" style="10" customWidth="1"/>
    <col min="7424" max="7669" width="10.6640625" style="10"/>
    <col min="7670" max="7670" width="6.1640625" style="10" customWidth="1"/>
    <col min="7671" max="7671" width="80.6640625" style="10" customWidth="1"/>
    <col min="7672" max="7672" width="11.33203125" style="10" customWidth="1"/>
    <col min="7673" max="7673" width="10" style="10" customWidth="1"/>
    <col min="7674" max="7674" width="11.83203125" style="10" customWidth="1"/>
    <col min="7675" max="7675" width="10.83203125" style="10" customWidth="1"/>
    <col min="7676" max="7676" width="13.5" style="10" customWidth="1"/>
    <col min="7677" max="7677" width="11.83203125" style="10" customWidth="1"/>
    <col min="7678" max="7678" width="14.33203125" style="10" customWidth="1"/>
    <col min="7679" max="7679" width="18.5" style="10" customWidth="1"/>
    <col min="7680" max="7925" width="10.6640625" style="10"/>
    <col min="7926" max="7926" width="6.1640625" style="10" customWidth="1"/>
    <col min="7927" max="7927" width="80.6640625" style="10" customWidth="1"/>
    <col min="7928" max="7928" width="11.33203125" style="10" customWidth="1"/>
    <col min="7929" max="7929" width="10" style="10" customWidth="1"/>
    <col min="7930" max="7930" width="11.83203125" style="10" customWidth="1"/>
    <col min="7931" max="7931" width="10.83203125" style="10" customWidth="1"/>
    <col min="7932" max="7932" width="13.5" style="10" customWidth="1"/>
    <col min="7933" max="7933" width="11.83203125" style="10" customWidth="1"/>
    <col min="7934" max="7934" width="14.33203125" style="10" customWidth="1"/>
    <col min="7935" max="7935" width="18.5" style="10" customWidth="1"/>
    <col min="7936" max="8181" width="10.6640625" style="10"/>
    <col min="8182" max="8182" width="6.1640625" style="10" customWidth="1"/>
    <col min="8183" max="8183" width="80.6640625" style="10" customWidth="1"/>
    <col min="8184" max="8184" width="11.33203125" style="10" customWidth="1"/>
    <col min="8185" max="8185" width="10" style="10" customWidth="1"/>
    <col min="8186" max="8186" width="11.83203125" style="10" customWidth="1"/>
    <col min="8187" max="8187" width="10.83203125" style="10" customWidth="1"/>
    <col min="8188" max="8188" width="13.5" style="10" customWidth="1"/>
    <col min="8189" max="8189" width="11.83203125" style="10" customWidth="1"/>
    <col min="8190" max="8190" width="14.33203125" style="10" customWidth="1"/>
    <col min="8191" max="8191" width="18.5" style="10" customWidth="1"/>
    <col min="8192" max="8437" width="10.6640625" style="10"/>
    <col min="8438" max="8438" width="6.1640625" style="10" customWidth="1"/>
    <col min="8439" max="8439" width="80.6640625" style="10" customWidth="1"/>
    <col min="8440" max="8440" width="11.33203125" style="10" customWidth="1"/>
    <col min="8441" max="8441" width="10" style="10" customWidth="1"/>
    <col min="8442" max="8442" width="11.83203125" style="10" customWidth="1"/>
    <col min="8443" max="8443" width="10.83203125" style="10" customWidth="1"/>
    <col min="8444" max="8444" width="13.5" style="10" customWidth="1"/>
    <col min="8445" max="8445" width="11.83203125" style="10" customWidth="1"/>
    <col min="8446" max="8446" width="14.33203125" style="10" customWidth="1"/>
    <col min="8447" max="8447" width="18.5" style="10" customWidth="1"/>
    <col min="8448" max="8693" width="10.6640625" style="10"/>
    <col min="8694" max="8694" width="6.1640625" style="10" customWidth="1"/>
    <col min="8695" max="8695" width="80.6640625" style="10" customWidth="1"/>
    <col min="8696" max="8696" width="11.33203125" style="10" customWidth="1"/>
    <col min="8697" max="8697" width="10" style="10" customWidth="1"/>
    <col min="8698" max="8698" width="11.83203125" style="10" customWidth="1"/>
    <col min="8699" max="8699" width="10.83203125" style="10" customWidth="1"/>
    <col min="8700" max="8700" width="13.5" style="10" customWidth="1"/>
    <col min="8701" max="8701" width="11.83203125" style="10" customWidth="1"/>
    <col min="8702" max="8702" width="14.33203125" style="10" customWidth="1"/>
    <col min="8703" max="8703" width="18.5" style="10" customWidth="1"/>
    <col min="8704" max="8949" width="10.6640625" style="10"/>
    <col min="8950" max="8950" width="6.1640625" style="10" customWidth="1"/>
    <col min="8951" max="8951" width="80.6640625" style="10" customWidth="1"/>
    <col min="8952" max="8952" width="11.33203125" style="10" customWidth="1"/>
    <col min="8953" max="8953" width="10" style="10" customWidth="1"/>
    <col min="8954" max="8954" width="11.83203125" style="10" customWidth="1"/>
    <col min="8955" max="8955" width="10.83203125" style="10" customWidth="1"/>
    <col min="8956" max="8956" width="13.5" style="10" customWidth="1"/>
    <col min="8957" max="8957" width="11.83203125" style="10" customWidth="1"/>
    <col min="8958" max="8958" width="14.33203125" style="10" customWidth="1"/>
    <col min="8959" max="8959" width="18.5" style="10" customWidth="1"/>
    <col min="8960" max="9205" width="10.6640625" style="10"/>
    <col min="9206" max="9206" width="6.1640625" style="10" customWidth="1"/>
    <col min="9207" max="9207" width="80.6640625" style="10" customWidth="1"/>
    <col min="9208" max="9208" width="11.33203125" style="10" customWidth="1"/>
    <col min="9209" max="9209" width="10" style="10" customWidth="1"/>
    <col min="9210" max="9210" width="11.83203125" style="10" customWidth="1"/>
    <col min="9211" max="9211" width="10.83203125" style="10" customWidth="1"/>
    <col min="9212" max="9212" width="13.5" style="10" customWidth="1"/>
    <col min="9213" max="9213" width="11.83203125" style="10" customWidth="1"/>
    <col min="9214" max="9214" width="14.33203125" style="10" customWidth="1"/>
    <col min="9215" max="9215" width="18.5" style="10" customWidth="1"/>
    <col min="9216" max="9461" width="10.6640625" style="10"/>
    <col min="9462" max="9462" width="6.1640625" style="10" customWidth="1"/>
    <col min="9463" max="9463" width="80.6640625" style="10" customWidth="1"/>
    <col min="9464" max="9464" width="11.33203125" style="10" customWidth="1"/>
    <col min="9465" max="9465" width="10" style="10" customWidth="1"/>
    <col min="9466" max="9466" width="11.83203125" style="10" customWidth="1"/>
    <col min="9467" max="9467" width="10.83203125" style="10" customWidth="1"/>
    <col min="9468" max="9468" width="13.5" style="10" customWidth="1"/>
    <col min="9469" max="9469" width="11.83203125" style="10" customWidth="1"/>
    <col min="9470" max="9470" width="14.33203125" style="10" customWidth="1"/>
    <col min="9471" max="9471" width="18.5" style="10" customWidth="1"/>
    <col min="9472" max="9717" width="10.6640625" style="10"/>
    <col min="9718" max="9718" width="6.1640625" style="10" customWidth="1"/>
    <col min="9719" max="9719" width="80.6640625" style="10" customWidth="1"/>
    <col min="9720" max="9720" width="11.33203125" style="10" customWidth="1"/>
    <col min="9721" max="9721" width="10" style="10" customWidth="1"/>
    <col min="9722" max="9722" width="11.83203125" style="10" customWidth="1"/>
    <col min="9723" max="9723" width="10.83203125" style="10" customWidth="1"/>
    <col min="9724" max="9724" width="13.5" style="10" customWidth="1"/>
    <col min="9725" max="9725" width="11.83203125" style="10" customWidth="1"/>
    <col min="9726" max="9726" width="14.33203125" style="10" customWidth="1"/>
    <col min="9727" max="9727" width="18.5" style="10" customWidth="1"/>
    <col min="9728" max="9973" width="10.6640625" style="10"/>
    <col min="9974" max="9974" width="6.1640625" style="10" customWidth="1"/>
    <col min="9975" max="9975" width="80.6640625" style="10" customWidth="1"/>
    <col min="9976" max="9976" width="11.33203125" style="10" customWidth="1"/>
    <col min="9977" max="9977" width="10" style="10" customWidth="1"/>
    <col min="9978" max="9978" width="11.83203125" style="10" customWidth="1"/>
    <col min="9979" max="9979" width="10.83203125" style="10" customWidth="1"/>
    <col min="9980" max="9980" width="13.5" style="10" customWidth="1"/>
    <col min="9981" max="9981" width="11.83203125" style="10" customWidth="1"/>
    <col min="9982" max="9982" width="14.33203125" style="10" customWidth="1"/>
    <col min="9983" max="9983" width="18.5" style="10" customWidth="1"/>
    <col min="9984" max="10229" width="10.6640625" style="10"/>
    <col min="10230" max="10230" width="6.1640625" style="10" customWidth="1"/>
    <col min="10231" max="10231" width="80.6640625" style="10" customWidth="1"/>
    <col min="10232" max="10232" width="11.33203125" style="10" customWidth="1"/>
    <col min="10233" max="10233" width="10" style="10" customWidth="1"/>
    <col min="10234" max="10234" width="11.83203125" style="10" customWidth="1"/>
    <col min="10235" max="10235" width="10.83203125" style="10" customWidth="1"/>
    <col min="10236" max="10236" width="13.5" style="10" customWidth="1"/>
    <col min="10237" max="10237" width="11.83203125" style="10" customWidth="1"/>
    <col min="10238" max="10238" width="14.33203125" style="10" customWidth="1"/>
    <col min="10239" max="10239" width="18.5" style="10" customWidth="1"/>
    <col min="10240" max="10485" width="10.6640625" style="10"/>
    <col min="10486" max="10486" width="6.1640625" style="10" customWidth="1"/>
    <col min="10487" max="10487" width="80.6640625" style="10" customWidth="1"/>
    <col min="10488" max="10488" width="11.33203125" style="10" customWidth="1"/>
    <col min="10489" max="10489" width="10" style="10" customWidth="1"/>
    <col min="10490" max="10490" width="11.83203125" style="10" customWidth="1"/>
    <col min="10491" max="10491" width="10.83203125" style="10" customWidth="1"/>
    <col min="10492" max="10492" width="13.5" style="10" customWidth="1"/>
    <col min="10493" max="10493" width="11.83203125" style="10" customWidth="1"/>
    <col min="10494" max="10494" width="14.33203125" style="10" customWidth="1"/>
    <col min="10495" max="10495" width="18.5" style="10" customWidth="1"/>
    <col min="10496" max="10741" width="10.6640625" style="10"/>
    <col min="10742" max="10742" width="6.1640625" style="10" customWidth="1"/>
    <col min="10743" max="10743" width="80.6640625" style="10" customWidth="1"/>
    <col min="10744" max="10744" width="11.33203125" style="10" customWidth="1"/>
    <col min="10745" max="10745" width="10" style="10" customWidth="1"/>
    <col min="10746" max="10746" width="11.83203125" style="10" customWidth="1"/>
    <col min="10747" max="10747" width="10.83203125" style="10" customWidth="1"/>
    <col min="10748" max="10748" width="13.5" style="10" customWidth="1"/>
    <col min="10749" max="10749" width="11.83203125" style="10" customWidth="1"/>
    <col min="10750" max="10750" width="14.33203125" style="10" customWidth="1"/>
    <col min="10751" max="10751" width="18.5" style="10" customWidth="1"/>
    <col min="10752" max="10997" width="10.6640625" style="10"/>
    <col min="10998" max="10998" width="6.1640625" style="10" customWidth="1"/>
    <col min="10999" max="10999" width="80.6640625" style="10" customWidth="1"/>
    <col min="11000" max="11000" width="11.33203125" style="10" customWidth="1"/>
    <col min="11001" max="11001" width="10" style="10" customWidth="1"/>
    <col min="11002" max="11002" width="11.83203125" style="10" customWidth="1"/>
    <col min="11003" max="11003" width="10.83203125" style="10" customWidth="1"/>
    <col min="11004" max="11004" width="13.5" style="10" customWidth="1"/>
    <col min="11005" max="11005" width="11.83203125" style="10" customWidth="1"/>
    <col min="11006" max="11006" width="14.33203125" style="10" customWidth="1"/>
    <col min="11007" max="11007" width="18.5" style="10" customWidth="1"/>
    <col min="11008" max="11253" width="10.6640625" style="10"/>
    <col min="11254" max="11254" width="6.1640625" style="10" customWidth="1"/>
    <col min="11255" max="11255" width="80.6640625" style="10" customWidth="1"/>
    <col min="11256" max="11256" width="11.33203125" style="10" customWidth="1"/>
    <col min="11257" max="11257" width="10" style="10" customWidth="1"/>
    <col min="11258" max="11258" width="11.83203125" style="10" customWidth="1"/>
    <col min="11259" max="11259" width="10.83203125" style="10" customWidth="1"/>
    <col min="11260" max="11260" width="13.5" style="10" customWidth="1"/>
    <col min="11261" max="11261" width="11.83203125" style="10" customWidth="1"/>
    <col min="11262" max="11262" width="14.33203125" style="10" customWidth="1"/>
    <col min="11263" max="11263" width="18.5" style="10" customWidth="1"/>
    <col min="11264" max="11509" width="10.6640625" style="10"/>
    <col min="11510" max="11510" width="6.1640625" style="10" customWidth="1"/>
    <col min="11511" max="11511" width="80.6640625" style="10" customWidth="1"/>
    <col min="11512" max="11512" width="11.33203125" style="10" customWidth="1"/>
    <col min="11513" max="11513" width="10" style="10" customWidth="1"/>
    <col min="11514" max="11514" width="11.83203125" style="10" customWidth="1"/>
    <col min="11515" max="11515" width="10.83203125" style="10" customWidth="1"/>
    <col min="11516" max="11516" width="13.5" style="10" customWidth="1"/>
    <col min="11517" max="11517" width="11.83203125" style="10" customWidth="1"/>
    <col min="11518" max="11518" width="14.33203125" style="10" customWidth="1"/>
    <col min="11519" max="11519" width="18.5" style="10" customWidth="1"/>
    <col min="11520" max="11765" width="10.6640625" style="10"/>
    <col min="11766" max="11766" width="6.1640625" style="10" customWidth="1"/>
    <col min="11767" max="11767" width="80.6640625" style="10" customWidth="1"/>
    <col min="11768" max="11768" width="11.33203125" style="10" customWidth="1"/>
    <col min="11769" max="11769" width="10" style="10" customWidth="1"/>
    <col min="11770" max="11770" width="11.83203125" style="10" customWidth="1"/>
    <col min="11771" max="11771" width="10.83203125" style="10" customWidth="1"/>
    <col min="11772" max="11772" width="13.5" style="10" customWidth="1"/>
    <col min="11773" max="11773" width="11.83203125" style="10" customWidth="1"/>
    <col min="11774" max="11774" width="14.33203125" style="10" customWidth="1"/>
    <col min="11775" max="11775" width="18.5" style="10" customWidth="1"/>
    <col min="11776" max="12021" width="10.6640625" style="10"/>
    <col min="12022" max="12022" width="6.1640625" style="10" customWidth="1"/>
    <col min="12023" max="12023" width="80.6640625" style="10" customWidth="1"/>
    <col min="12024" max="12024" width="11.33203125" style="10" customWidth="1"/>
    <col min="12025" max="12025" width="10" style="10" customWidth="1"/>
    <col min="12026" max="12026" width="11.83203125" style="10" customWidth="1"/>
    <col min="12027" max="12027" width="10.83203125" style="10" customWidth="1"/>
    <col min="12028" max="12028" width="13.5" style="10" customWidth="1"/>
    <col min="12029" max="12029" width="11.83203125" style="10" customWidth="1"/>
    <col min="12030" max="12030" width="14.33203125" style="10" customWidth="1"/>
    <col min="12031" max="12031" width="18.5" style="10" customWidth="1"/>
    <col min="12032" max="12277" width="10.6640625" style="10"/>
    <col min="12278" max="12278" width="6.1640625" style="10" customWidth="1"/>
    <col min="12279" max="12279" width="80.6640625" style="10" customWidth="1"/>
    <col min="12280" max="12280" width="11.33203125" style="10" customWidth="1"/>
    <col min="12281" max="12281" width="10" style="10" customWidth="1"/>
    <col min="12282" max="12282" width="11.83203125" style="10" customWidth="1"/>
    <col min="12283" max="12283" width="10.83203125" style="10" customWidth="1"/>
    <col min="12284" max="12284" width="13.5" style="10" customWidth="1"/>
    <col min="12285" max="12285" width="11.83203125" style="10" customWidth="1"/>
    <col min="12286" max="12286" width="14.33203125" style="10" customWidth="1"/>
    <col min="12287" max="12287" width="18.5" style="10" customWidth="1"/>
    <col min="12288" max="12533" width="10.6640625" style="10"/>
    <col min="12534" max="12534" width="6.1640625" style="10" customWidth="1"/>
    <col min="12535" max="12535" width="80.6640625" style="10" customWidth="1"/>
    <col min="12536" max="12536" width="11.33203125" style="10" customWidth="1"/>
    <col min="12537" max="12537" width="10" style="10" customWidth="1"/>
    <col min="12538" max="12538" width="11.83203125" style="10" customWidth="1"/>
    <col min="12539" max="12539" width="10.83203125" style="10" customWidth="1"/>
    <col min="12540" max="12540" width="13.5" style="10" customWidth="1"/>
    <col min="12541" max="12541" width="11.83203125" style="10" customWidth="1"/>
    <col min="12542" max="12542" width="14.33203125" style="10" customWidth="1"/>
    <col min="12543" max="12543" width="18.5" style="10" customWidth="1"/>
    <col min="12544" max="12789" width="10.6640625" style="10"/>
    <col min="12790" max="12790" width="6.1640625" style="10" customWidth="1"/>
    <col min="12791" max="12791" width="80.6640625" style="10" customWidth="1"/>
    <col min="12792" max="12792" width="11.33203125" style="10" customWidth="1"/>
    <col min="12793" max="12793" width="10" style="10" customWidth="1"/>
    <col min="12794" max="12794" width="11.83203125" style="10" customWidth="1"/>
    <col min="12795" max="12795" width="10.83203125" style="10" customWidth="1"/>
    <col min="12796" max="12796" width="13.5" style="10" customWidth="1"/>
    <col min="12797" max="12797" width="11.83203125" style="10" customWidth="1"/>
    <col min="12798" max="12798" width="14.33203125" style="10" customWidth="1"/>
    <col min="12799" max="12799" width="18.5" style="10" customWidth="1"/>
    <col min="12800" max="13045" width="10.6640625" style="10"/>
    <col min="13046" max="13046" width="6.1640625" style="10" customWidth="1"/>
    <col min="13047" max="13047" width="80.6640625" style="10" customWidth="1"/>
    <col min="13048" max="13048" width="11.33203125" style="10" customWidth="1"/>
    <col min="13049" max="13049" width="10" style="10" customWidth="1"/>
    <col min="13050" max="13050" width="11.83203125" style="10" customWidth="1"/>
    <col min="13051" max="13051" width="10.83203125" style="10" customWidth="1"/>
    <col min="13052" max="13052" width="13.5" style="10" customWidth="1"/>
    <col min="13053" max="13053" width="11.83203125" style="10" customWidth="1"/>
    <col min="13054" max="13054" width="14.33203125" style="10" customWidth="1"/>
    <col min="13055" max="13055" width="18.5" style="10" customWidth="1"/>
    <col min="13056" max="13301" width="10.6640625" style="10"/>
    <col min="13302" max="13302" width="6.1640625" style="10" customWidth="1"/>
    <col min="13303" max="13303" width="80.6640625" style="10" customWidth="1"/>
    <col min="13304" max="13304" width="11.33203125" style="10" customWidth="1"/>
    <col min="13305" max="13305" width="10" style="10" customWidth="1"/>
    <col min="13306" max="13306" width="11.83203125" style="10" customWidth="1"/>
    <col min="13307" max="13307" width="10.83203125" style="10" customWidth="1"/>
    <col min="13308" max="13308" width="13.5" style="10" customWidth="1"/>
    <col min="13309" max="13309" width="11.83203125" style="10" customWidth="1"/>
    <col min="13310" max="13310" width="14.33203125" style="10" customWidth="1"/>
    <col min="13311" max="13311" width="18.5" style="10" customWidth="1"/>
    <col min="13312" max="13557" width="10.6640625" style="10"/>
    <col min="13558" max="13558" width="6.1640625" style="10" customWidth="1"/>
    <col min="13559" max="13559" width="80.6640625" style="10" customWidth="1"/>
    <col min="13560" max="13560" width="11.33203125" style="10" customWidth="1"/>
    <col min="13561" max="13561" width="10" style="10" customWidth="1"/>
    <col min="13562" max="13562" width="11.83203125" style="10" customWidth="1"/>
    <col min="13563" max="13563" width="10.83203125" style="10" customWidth="1"/>
    <col min="13564" max="13564" width="13.5" style="10" customWidth="1"/>
    <col min="13565" max="13565" width="11.83203125" style="10" customWidth="1"/>
    <col min="13566" max="13566" width="14.33203125" style="10" customWidth="1"/>
    <col min="13567" max="13567" width="18.5" style="10" customWidth="1"/>
    <col min="13568" max="13813" width="10.6640625" style="10"/>
    <col min="13814" max="13814" width="6.1640625" style="10" customWidth="1"/>
    <col min="13815" max="13815" width="80.6640625" style="10" customWidth="1"/>
    <col min="13816" max="13816" width="11.33203125" style="10" customWidth="1"/>
    <col min="13817" max="13817" width="10" style="10" customWidth="1"/>
    <col min="13818" max="13818" width="11.83203125" style="10" customWidth="1"/>
    <col min="13819" max="13819" width="10.83203125" style="10" customWidth="1"/>
    <col min="13820" max="13820" width="13.5" style="10" customWidth="1"/>
    <col min="13821" max="13821" width="11.83203125" style="10" customWidth="1"/>
    <col min="13822" max="13822" width="14.33203125" style="10" customWidth="1"/>
    <col min="13823" max="13823" width="18.5" style="10" customWidth="1"/>
    <col min="13824" max="14069" width="10.6640625" style="10"/>
    <col min="14070" max="14070" width="6.1640625" style="10" customWidth="1"/>
    <col min="14071" max="14071" width="80.6640625" style="10" customWidth="1"/>
    <col min="14072" max="14072" width="11.33203125" style="10" customWidth="1"/>
    <col min="14073" max="14073" width="10" style="10" customWidth="1"/>
    <col min="14074" max="14074" width="11.83203125" style="10" customWidth="1"/>
    <col min="14075" max="14075" width="10.83203125" style="10" customWidth="1"/>
    <col min="14076" max="14076" width="13.5" style="10" customWidth="1"/>
    <col min="14077" max="14077" width="11.83203125" style="10" customWidth="1"/>
    <col min="14078" max="14078" width="14.33203125" style="10" customWidth="1"/>
    <col min="14079" max="14079" width="18.5" style="10" customWidth="1"/>
    <col min="14080" max="14325" width="10.6640625" style="10"/>
    <col min="14326" max="14326" width="6.1640625" style="10" customWidth="1"/>
    <col min="14327" max="14327" width="80.6640625" style="10" customWidth="1"/>
    <col min="14328" max="14328" width="11.33203125" style="10" customWidth="1"/>
    <col min="14329" max="14329" width="10" style="10" customWidth="1"/>
    <col min="14330" max="14330" width="11.83203125" style="10" customWidth="1"/>
    <col min="14331" max="14331" width="10.83203125" style="10" customWidth="1"/>
    <col min="14332" max="14332" width="13.5" style="10" customWidth="1"/>
    <col min="14333" max="14333" width="11.83203125" style="10" customWidth="1"/>
    <col min="14334" max="14334" width="14.33203125" style="10" customWidth="1"/>
    <col min="14335" max="14335" width="18.5" style="10" customWidth="1"/>
    <col min="14336" max="14581" width="10.6640625" style="10"/>
    <col min="14582" max="14582" width="6.1640625" style="10" customWidth="1"/>
    <col min="14583" max="14583" width="80.6640625" style="10" customWidth="1"/>
    <col min="14584" max="14584" width="11.33203125" style="10" customWidth="1"/>
    <col min="14585" max="14585" width="10" style="10" customWidth="1"/>
    <col min="14586" max="14586" width="11.83203125" style="10" customWidth="1"/>
    <col min="14587" max="14587" width="10.83203125" style="10" customWidth="1"/>
    <col min="14588" max="14588" width="13.5" style="10" customWidth="1"/>
    <col min="14589" max="14589" width="11.83203125" style="10" customWidth="1"/>
    <col min="14590" max="14590" width="14.33203125" style="10" customWidth="1"/>
    <col min="14591" max="14591" width="18.5" style="10" customWidth="1"/>
    <col min="14592" max="14837" width="10.6640625" style="10"/>
    <col min="14838" max="14838" width="6.1640625" style="10" customWidth="1"/>
    <col min="14839" max="14839" width="80.6640625" style="10" customWidth="1"/>
    <col min="14840" max="14840" width="11.33203125" style="10" customWidth="1"/>
    <col min="14841" max="14841" width="10" style="10" customWidth="1"/>
    <col min="14842" max="14842" width="11.83203125" style="10" customWidth="1"/>
    <col min="14843" max="14843" width="10.83203125" style="10" customWidth="1"/>
    <col min="14844" max="14844" width="13.5" style="10" customWidth="1"/>
    <col min="14845" max="14845" width="11.83203125" style="10" customWidth="1"/>
    <col min="14846" max="14846" width="14.33203125" style="10" customWidth="1"/>
    <col min="14847" max="14847" width="18.5" style="10" customWidth="1"/>
    <col min="14848" max="15093" width="10.6640625" style="10"/>
    <col min="15094" max="15094" width="6.1640625" style="10" customWidth="1"/>
    <col min="15095" max="15095" width="80.6640625" style="10" customWidth="1"/>
    <col min="15096" max="15096" width="11.33203125" style="10" customWidth="1"/>
    <col min="15097" max="15097" width="10" style="10" customWidth="1"/>
    <col min="15098" max="15098" width="11.83203125" style="10" customWidth="1"/>
    <col min="15099" max="15099" width="10.83203125" style="10" customWidth="1"/>
    <col min="15100" max="15100" width="13.5" style="10" customWidth="1"/>
    <col min="15101" max="15101" width="11.83203125" style="10" customWidth="1"/>
    <col min="15102" max="15102" width="14.33203125" style="10" customWidth="1"/>
    <col min="15103" max="15103" width="18.5" style="10" customWidth="1"/>
    <col min="15104" max="15349" width="10.6640625" style="10"/>
    <col min="15350" max="15350" width="6.1640625" style="10" customWidth="1"/>
    <col min="15351" max="15351" width="80.6640625" style="10" customWidth="1"/>
    <col min="15352" max="15352" width="11.33203125" style="10" customWidth="1"/>
    <col min="15353" max="15353" width="10" style="10" customWidth="1"/>
    <col min="15354" max="15354" width="11.83203125" style="10" customWidth="1"/>
    <col min="15355" max="15355" width="10.83203125" style="10" customWidth="1"/>
    <col min="15356" max="15356" width="13.5" style="10" customWidth="1"/>
    <col min="15357" max="15357" width="11.83203125" style="10" customWidth="1"/>
    <col min="15358" max="15358" width="14.33203125" style="10" customWidth="1"/>
    <col min="15359" max="15359" width="18.5" style="10" customWidth="1"/>
    <col min="15360" max="15605" width="10.6640625" style="10"/>
    <col min="15606" max="15606" width="6.1640625" style="10" customWidth="1"/>
    <col min="15607" max="15607" width="80.6640625" style="10" customWidth="1"/>
    <col min="15608" max="15608" width="11.33203125" style="10" customWidth="1"/>
    <col min="15609" max="15609" width="10" style="10" customWidth="1"/>
    <col min="15610" max="15610" width="11.83203125" style="10" customWidth="1"/>
    <col min="15611" max="15611" width="10.83203125" style="10" customWidth="1"/>
    <col min="15612" max="15612" width="13.5" style="10" customWidth="1"/>
    <col min="15613" max="15613" width="11.83203125" style="10" customWidth="1"/>
    <col min="15614" max="15614" width="14.33203125" style="10" customWidth="1"/>
    <col min="15615" max="15615" width="18.5" style="10" customWidth="1"/>
    <col min="15616" max="15861" width="10.6640625" style="10"/>
    <col min="15862" max="15862" width="6.1640625" style="10" customWidth="1"/>
    <col min="15863" max="15863" width="80.6640625" style="10" customWidth="1"/>
    <col min="15864" max="15864" width="11.33203125" style="10" customWidth="1"/>
    <col min="15865" max="15865" width="10" style="10" customWidth="1"/>
    <col min="15866" max="15866" width="11.83203125" style="10" customWidth="1"/>
    <col min="15867" max="15867" width="10.83203125" style="10" customWidth="1"/>
    <col min="15868" max="15868" width="13.5" style="10" customWidth="1"/>
    <col min="15869" max="15869" width="11.83203125" style="10" customWidth="1"/>
    <col min="15870" max="15870" width="14.33203125" style="10" customWidth="1"/>
    <col min="15871" max="15871" width="18.5" style="10" customWidth="1"/>
    <col min="15872" max="16117" width="10.6640625" style="10"/>
    <col min="16118" max="16118" width="6.1640625" style="10" customWidth="1"/>
    <col min="16119" max="16119" width="80.6640625" style="10" customWidth="1"/>
    <col min="16120" max="16120" width="11.33203125" style="10" customWidth="1"/>
    <col min="16121" max="16121" width="10" style="10" customWidth="1"/>
    <col min="16122" max="16122" width="11.83203125" style="10" customWidth="1"/>
    <col min="16123" max="16123" width="10.83203125" style="10" customWidth="1"/>
    <col min="16124" max="16124" width="13.5" style="10" customWidth="1"/>
    <col min="16125" max="16125" width="11.83203125" style="10" customWidth="1"/>
    <col min="16126" max="16126" width="14.33203125" style="10" customWidth="1"/>
    <col min="16127" max="16127" width="18.5" style="10" customWidth="1"/>
    <col min="16128" max="16384" width="10.6640625" style="10"/>
  </cols>
  <sheetData>
    <row r="1" spans="1:11" ht="25.5" customHeight="1">
      <c r="A1" s="250" t="s">
        <v>122</v>
      </c>
      <c r="B1" s="250"/>
      <c r="C1" s="250"/>
      <c r="D1" s="250"/>
      <c r="E1" s="250"/>
      <c r="F1" s="250"/>
      <c r="G1" s="250"/>
      <c r="H1" s="250"/>
      <c r="I1" s="250"/>
      <c r="J1" s="250"/>
    </row>
    <row r="2" spans="1:11" ht="15.75">
      <c r="A2" s="250" t="str">
        <f>+Дефектовка!A7</f>
        <v>НАМАНГАН ВИЛОЯТИ  УЧҚЎРҒОН ТУМАНИ НАМУНА МФЙДА ЖОЙЛАШГАН С.АБДУЛЛА КЎЧАСИ ВА Б.МАШРАБ КЎЧАСИНИ ОРАСИ 1850 М, МАРВАРИД КЎЧАСИ 1125 М МАСОФАНИ АСФАЛЬТ ҚИЛИШ</v>
      </c>
      <c r="B2" s="250"/>
      <c r="C2" s="250"/>
      <c r="D2" s="250"/>
      <c r="E2" s="250"/>
      <c r="F2" s="250"/>
      <c r="G2" s="250"/>
      <c r="H2" s="250"/>
      <c r="I2" s="250"/>
      <c r="J2" s="250"/>
    </row>
    <row r="3" spans="1:11" ht="18.75">
      <c r="A3" s="11"/>
      <c r="B3" s="11"/>
      <c r="C3" s="11"/>
      <c r="D3" s="55"/>
      <c r="E3" s="11"/>
      <c r="F3" s="55"/>
      <c r="G3" s="11"/>
      <c r="H3" s="11"/>
      <c r="I3" s="55"/>
      <c r="J3" s="12"/>
    </row>
    <row r="4" spans="1:11" ht="31.5" customHeight="1">
      <c r="A4" s="251" t="s">
        <v>123</v>
      </c>
      <c r="B4" s="248" t="s">
        <v>124</v>
      </c>
      <c r="C4" s="248" t="s">
        <v>125</v>
      </c>
      <c r="D4" s="253" t="s">
        <v>126</v>
      </c>
      <c r="E4" s="9" t="s">
        <v>127</v>
      </c>
      <c r="F4" s="253" t="s">
        <v>128</v>
      </c>
      <c r="G4" s="248" t="s">
        <v>129</v>
      </c>
      <c r="H4" s="248" t="s">
        <v>130</v>
      </c>
      <c r="I4" s="253" t="s">
        <v>131</v>
      </c>
      <c r="J4" s="248" t="s">
        <v>132</v>
      </c>
    </row>
    <row r="5" spans="1:11" ht="36" customHeight="1">
      <c r="A5" s="252"/>
      <c r="B5" s="249"/>
      <c r="C5" s="249"/>
      <c r="D5" s="254"/>
      <c r="E5" s="9" t="s">
        <v>133</v>
      </c>
      <c r="F5" s="254"/>
      <c r="G5" s="249"/>
      <c r="H5" s="249"/>
      <c r="I5" s="254"/>
      <c r="J5" s="249"/>
    </row>
    <row r="6" spans="1:11" ht="15.75">
      <c r="A6" s="8">
        <v>1</v>
      </c>
      <c r="B6" s="9">
        <v>2</v>
      </c>
      <c r="C6" s="9">
        <v>3</v>
      </c>
      <c r="D6" s="56">
        <v>4</v>
      </c>
      <c r="E6" s="9">
        <v>6</v>
      </c>
      <c r="F6" s="56">
        <v>7</v>
      </c>
      <c r="G6" s="9">
        <v>9</v>
      </c>
      <c r="H6" s="9">
        <v>10</v>
      </c>
      <c r="I6" s="56">
        <v>11</v>
      </c>
      <c r="J6" s="9">
        <v>12</v>
      </c>
      <c r="K6" s="13"/>
    </row>
    <row r="7" spans="1:11" ht="30">
      <c r="A7" s="14">
        <v>1</v>
      </c>
      <c r="B7" s="15" t="s">
        <v>139</v>
      </c>
      <c r="C7" s="16" t="s">
        <v>23</v>
      </c>
      <c r="D7" s="57">
        <f>SUMIF(РЕСУРС!$D$15:$D$406,B7,РЕСУРС!$F$15:$F$406)</f>
        <v>0</v>
      </c>
      <c r="E7" s="17">
        <v>1</v>
      </c>
      <c r="F7" s="57">
        <f>+E7*D7</f>
        <v>0</v>
      </c>
      <c r="G7" s="51">
        <f>+Дефектовка!G70</f>
        <v>0</v>
      </c>
      <c r="H7" s="16">
        <f>+G7*F7</f>
        <v>0</v>
      </c>
      <c r="I7" s="64"/>
      <c r="J7" s="147">
        <f>+I7*H7</f>
        <v>0</v>
      </c>
      <c r="K7" s="13"/>
    </row>
    <row r="8" spans="1:11" ht="15" customHeight="1">
      <c r="A8" s="14">
        <v>2</v>
      </c>
      <c r="B8" s="15" t="s">
        <v>99</v>
      </c>
      <c r="C8" s="16" t="s">
        <v>98</v>
      </c>
      <c r="D8" s="57">
        <f>SUMIF(РЕСУРС!$D$15:$D$406,B8,РЕСУРС!$F$15:$F$406)</f>
        <v>1055.8139221399999</v>
      </c>
      <c r="E8" s="18">
        <v>1.6</v>
      </c>
      <c r="F8" s="57">
        <f t="shared" ref="F8:F9" si="0">+E8*D8</f>
        <v>1689.3022754240001</v>
      </c>
      <c r="G8" s="51">
        <f>+Дефектовка!G71</f>
        <v>0</v>
      </c>
      <c r="H8" s="16">
        <f t="shared" ref="H8:H9" si="1">+G8*F8</f>
        <v>0</v>
      </c>
      <c r="I8" s="64"/>
      <c r="J8" s="147">
        <f t="shared" ref="J8:J9" si="2">+I8*H8</f>
        <v>0</v>
      </c>
      <c r="K8" s="13"/>
    </row>
    <row r="9" spans="1:11" ht="45">
      <c r="A9" s="14">
        <v>3</v>
      </c>
      <c r="B9" s="15" t="s">
        <v>121</v>
      </c>
      <c r="C9" s="16" t="s">
        <v>98</v>
      </c>
      <c r="D9" s="57">
        <f>SUMIF(РЕСУРС!$D$15:$D$406,B9,РЕСУРС!$F$15:$F$406)</f>
        <v>0</v>
      </c>
      <c r="E9" s="16">
        <v>1.45</v>
      </c>
      <c r="F9" s="57">
        <f t="shared" si="0"/>
        <v>0</v>
      </c>
      <c r="G9" s="51" t="e">
        <f>+Дефектовка!#REF!</f>
        <v>#REF!</v>
      </c>
      <c r="H9" s="16" t="e">
        <f t="shared" si="1"/>
        <v>#REF!</v>
      </c>
      <c r="I9" s="64"/>
      <c r="J9" s="147" t="e">
        <f t="shared" si="2"/>
        <v>#REF!</v>
      </c>
      <c r="K9" s="13"/>
    </row>
    <row r="10" spans="1:11" ht="15" hidden="1">
      <c r="A10" s="14">
        <v>4</v>
      </c>
      <c r="B10" s="15" t="s">
        <v>191</v>
      </c>
      <c r="C10" s="16"/>
      <c r="D10" s="57"/>
      <c r="E10" s="16"/>
      <c r="F10" s="57"/>
      <c r="G10" s="51"/>
      <c r="H10" s="16"/>
      <c r="I10" s="64"/>
      <c r="J10" s="147"/>
      <c r="K10" s="13"/>
    </row>
    <row r="11" spans="1:11" ht="15">
      <c r="A11" s="19"/>
      <c r="B11" s="19" t="s">
        <v>134</v>
      </c>
      <c r="C11" s="19"/>
      <c r="D11" s="58"/>
      <c r="E11" s="19"/>
      <c r="F11" s="58"/>
      <c r="G11" s="19"/>
      <c r="H11" s="19"/>
      <c r="I11" s="58"/>
      <c r="J11" s="148"/>
      <c r="K11" s="13"/>
    </row>
    <row r="12" spans="1:11" ht="15">
      <c r="A12" s="52"/>
      <c r="B12" s="52"/>
      <c r="C12" s="52"/>
      <c r="D12" s="59"/>
      <c r="E12" s="52"/>
      <c r="F12" s="59"/>
      <c r="G12" s="52"/>
      <c r="H12" s="52"/>
      <c r="I12" s="59"/>
      <c r="J12" s="53"/>
      <c r="K12" s="13"/>
    </row>
    <row r="13" spans="1:11" ht="15.75">
      <c r="B13" s="21"/>
    </row>
    <row r="15" spans="1:11" ht="15.75">
      <c r="E15" s="21"/>
      <c r="I15" s="64" t="e">
        <f>SUMIF(#REF!,G15,#REF!)</f>
        <v>#REF!</v>
      </c>
    </row>
    <row r="16" spans="1:11" ht="15.75">
      <c r="E16" s="21"/>
    </row>
    <row r="17" spans="5:5" ht="15.75">
      <c r="E17" s="21"/>
    </row>
    <row r="18" spans="5:5" ht="15.75">
      <c r="E18" s="21"/>
    </row>
    <row r="19" spans="5:5" ht="15.75">
      <c r="E19" s="21"/>
    </row>
    <row r="20" spans="5:5" ht="15.75">
      <c r="E20" s="21"/>
    </row>
    <row r="21" spans="5:5" ht="15.75">
      <c r="E21" s="21"/>
    </row>
    <row r="22" spans="5:5" ht="15.75">
      <c r="E22" s="21"/>
    </row>
    <row r="23" spans="5:5" ht="15.75">
      <c r="E23" s="21"/>
    </row>
    <row r="24" spans="5:5" ht="15.75">
      <c r="E24" s="21"/>
    </row>
    <row r="25" spans="5:5" ht="15.75">
      <c r="E25" s="21"/>
    </row>
    <row r="26" spans="5:5" ht="15.75">
      <c r="E26" s="21"/>
    </row>
    <row r="27" spans="5:5" ht="15.75">
      <c r="E27" s="21"/>
    </row>
    <row r="28" spans="5:5" ht="15.75">
      <c r="E28" s="21"/>
    </row>
    <row r="29" spans="5:5" ht="15.75">
      <c r="E29" s="21"/>
    </row>
    <row r="30" spans="5:5" ht="15.75">
      <c r="E30" s="21"/>
    </row>
    <row r="31" spans="5:5" ht="15.75">
      <c r="E31" s="21"/>
    </row>
    <row r="32" spans="5:5" ht="15.75">
      <c r="E32" s="21"/>
    </row>
    <row r="33" spans="5:5" ht="15.75">
      <c r="E33" s="21"/>
    </row>
    <row r="34" spans="5:5" ht="15.75">
      <c r="E34" s="21"/>
    </row>
    <row r="35" spans="5:5" ht="15.75">
      <c r="E35" s="21"/>
    </row>
  </sheetData>
  <mergeCells count="11">
    <mergeCell ref="J4:J5"/>
    <mergeCell ref="A1:J1"/>
    <mergeCell ref="A2:J2"/>
    <mergeCell ref="A4:A5"/>
    <mergeCell ref="B4:B5"/>
    <mergeCell ref="C4:C5"/>
    <mergeCell ref="D4:D5"/>
    <mergeCell ref="F4:F5"/>
    <mergeCell ref="G4:G5"/>
    <mergeCell ref="H4:H5"/>
    <mergeCell ref="I4:I5"/>
  </mergeCells>
  <printOptions horizontalCentered="1"/>
  <pageMargins left="0.31496062992125984" right="0.39370078740157483" top="0.74803149606299213" bottom="0.98425196850393704" header="0.51181102362204722" footer="0.51181102362204722"/>
  <pageSetup paperSize="9" scale="9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8</vt:i4>
      </vt:variant>
    </vt:vector>
  </HeadingPairs>
  <TitlesOfParts>
    <vt:vector size="14" baseType="lpstr">
      <vt:lpstr>Форма</vt:lpstr>
      <vt:lpstr>Исходные данные</vt:lpstr>
      <vt:lpstr>РЕСУРС</vt:lpstr>
      <vt:lpstr>Дефектовка</vt:lpstr>
      <vt:lpstr>Объемка</vt:lpstr>
      <vt:lpstr>ТРАНСПОРТ</vt:lpstr>
      <vt:lpstr>Дефектовка!Заголовки_для_печати</vt:lpstr>
      <vt:lpstr>РЕСУРС!Заголовки_для_печати</vt:lpstr>
      <vt:lpstr>Дефектовка!Область_печати</vt:lpstr>
      <vt:lpstr>'Исходные данные'!Область_печати</vt:lpstr>
      <vt:lpstr>Объемка!Область_печати</vt:lpstr>
      <vt:lpstr>РЕСУРС!Область_печати</vt:lpstr>
      <vt:lpstr>ТРАНСПОРТ!Область_печати</vt:lpstr>
      <vt:lpstr>Форма!Область_печати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Windows 10</dc:creator>
  <cp:lastModifiedBy>Пользователь</cp:lastModifiedBy>
  <cp:lastPrinted>2026-10-05T11:26:18Z</cp:lastPrinted>
  <dcterms:created xsi:type="dcterms:W3CDTF">2008-02-01T06:52:42Z</dcterms:created>
  <dcterms:modified xsi:type="dcterms:W3CDTF">2026-10-14T13:24:13Z</dcterms:modified>
</cp:coreProperties>
</file>