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D:\2026\Автойўл\М39 822\"/>
    </mc:Choice>
  </mc:AlternateContent>
  <xr:revisionPtr revIDLastSave="0" documentId="13_ncr:1_{FA3CE50B-E0ED-41A3-9656-8F2AB513CB4D}" xr6:coauthVersionLast="46" xr6:coauthVersionMax="47" xr10:uidLastSave="{00000000-0000-0000-0000-000000000000}"/>
  <bookViews>
    <workbookView xWindow="-120" yWindow="-120" windowWidth="29040" windowHeight="15840" tabRatio="986" activeTab="1" xr2:uid="{00000000-000D-0000-FFFF-FFFF00000000}"/>
  </bookViews>
  <sheets>
    <sheet name="1_ЛРВ" sheetId="43" r:id="rId1"/>
    <sheet name="1_ЛРВ (2)" sheetId="44" r:id="rId2"/>
    <sheet name="ОБЩЕЕ РЕЗЮМЕ" sheetId="26" r:id="rId3"/>
    <sheet name="№000 ОБЩИЕ УСЛОВИЯ" sheetId="39" r:id="rId4"/>
    <sheet name="№100 ПРЕДВАРИТЕЛЬНЫЕ ПУНКТЫ" sheetId="31" r:id="rId5"/>
    <sheet name="№200 РАСЧИСТКА УЧАСТКА" sheetId="2" r:id="rId6"/>
    <sheet name="№400 ЗЕМЛЯНЫЕ РАБОТЫ" sheetId="42" r:id="rId7"/>
    <sheet name="№600 ОСНОВАНИЯ" sheetId="28" r:id="rId8"/>
    <sheet name="№700 ПОКРЫТИЯ АСФАЛЬТ" sheetId="29" r:id="rId9"/>
    <sheet name="№900. ИНЖЕНЕРНОЕ ОБУСТРОЙСТВО" sheetId="32" r:id="rId10"/>
    <sheet name="№1100. БЕТОННЫЕ КОНСТРУКЦИИ И М" sheetId="40" r:id="rId11"/>
  </sheets>
  <definedNames>
    <definedName name="_xlnm.Print_Titles" localSheetId="0">'1_ЛРВ'!$14:$14</definedName>
    <definedName name="_xlnm.Print_Titles" localSheetId="1">'1_ЛРВ (2)'!$14:$14</definedName>
    <definedName name="_xlnm.Print_Area" localSheetId="4">'№100 ПРЕДВАРИТЕЛЬНЫЕ ПУНКТЫ'!$A$1:$G$65</definedName>
    <definedName name="_xlnm.Print_Area" localSheetId="10">'№1100. БЕТОННЫЕ КОНСТРУКЦИИ И М'!$A$1:$G$118</definedName>
    <definedName name="_xlnm.Print_Area" localSheetId="5">'№200 РАСЧИСТКА УЧАСТКА'!$A$1:$G$23</definedName>
    <definedName name="_xlnm.Print_Area" localSheetId="8">'№700 ПОКРЫТИЯ АСФАЛЬТ'!$A$1:$G$21</definedName>
    <definedName name="_xlnm.Print_Area" localSheetId="2">'ОБЩЕЕ РЕЗЮМЕ'!$A$1:$E$23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2" l="1"/>
  <c r="G12" i="42"/>
  <c r="G10" i="42"/>
  <c r="C11" i="26"/>
  <c r="C4" i="26"/>
  <c r="G12" i="40" l="1"/>
  <c r="G11" i="40"/>
  <c r="G10" i="40"/>
  <c r="C4" i="40"/>
  <c r="G16" i="29"/>
  <c r="G15" i="29"/>
  <c r="G11" i="29"/>
  <c r="D8" i="26"/>
  <c r="D7" i="26"/>
  <c r="G16" i="32"/>
  <c r="G10" i="29"/>
  <c r="G10" i="2"/>
  <c r="G11" i="2"/>
  <c r="G19" i="2"/>
  <c r="G18" i="2"/>
  <c r="G17" i="2"/>
  <c r="G16" i="2"/>
  <c r="G15" i="2"/>
  <c r="G14" i="2"/>
  <c r="G13" i="2"/>
  <c r="G12" i="2"/>
  <c r="G14" i="32"/>
  <c r="G13" i="32"/>
  <c r="G11" i="32"/>
  <c r="G10" i="32"/>
  <c r="D14" i="26" l="1"/>
  <c r="G114" i="40"/>
  <c r="B7" i="26"/>
  <c r="C7" i="26"/>
  <c r="G60" i="39"/>
  <c r="G58" i="39"/>
  <c r="G56" i="39"/>
  <c r="G55" i="39"/>
  <c r="G53" i="39"/>
  <c r="G51" i="39"/>
  <c r="G49" i="39"/>
  <c r="G47" i="39"/>
  <c r="G46" i="39"/>
  <c r="G45" i="39"/>
  <c r="G44" i="39"/>
  <c r="G42" i="39"/>
  <c r="G41" i="39"/>
  <c r="G40" i="39"/>
  <c r="G39" i="39"/>
  <c r="G37" i="39"/>
  <c r="G36" i="39"/>
  <c r="G35" i="39"/>
  <c r="G34" i="39"/>
  <c r="G33" i="39"/>
  <c r="G32" i="39"/>
  <c r="G30" i="39"/>
  <c r="G29" i="39"/>
  <c r="G27" i="39"/>
  <c r="G26" i="39"/>
  <c r="G24" i="39"/>
  <c r="G23" i="39"/>
  <c r="G21" i="39"/>
  <c r="G19" i="39"/>
  <c r="G18" i="39"/>
  <c r="G16" i="39"/>
  <c r="G15" i="39"/>
  <c r="G13" i="39"/>
  <c r="G11" i="39"/>
  <c r="G9" i="39"/>
  <c r="G61" i="39" s="1"/>
  <c r="C4" i="39"/>
  <c r="C8" i="26"/>
  <c r="C15" i="26" l="1"/>
  <c r="B15" i="26"/>
  <c r="G74" i="32" l="1"/>
  <c r="D15" i="26" s="1"/>
  <c r="C4" i="32"/>
  <c r="C4" i="31"/>
  <c r="B8" i="26"/>
  <c r="G60" i="31"/>
  <c r="G58" i="31"/>
  <c r="G56" i="31"/>
  <c r="G55" i="31"/>
  <c r="G53" i="31"/>
  <c r="G51" i="31"/>
  <c r="G49" i="31"/>
  <c r="G47" i="31"/>
  <c r="G46" i="31"/>
  <c r="G45" i="31"/>
  <c r="G44" i="31"/>
  <c r="G42" i="31"/>
  <c r="G41" i="31"/>
  <c r="G40" i="31"/>
  <c r="G39" i="31"/>
  <c r="G37" i="31"/>
  <c r="G36" i="31"/>
  <c r="G35" i="31"/>
  <c r="G34" i="31"/>
  <c r="G33" i="31"/>
  <c r="G32" i="31"/>
  <c r="G30" i="31"/>
  <c r="G29" i="31"/>
  <c r="G27" i="31"/>
  <c r="G26" i="31"/>
  <c r="G24" i="31"/>
  <c r="G23" i="31"/>
  <c r="G21" i="31"/>
  <c r="G19" i="31"/>
  <c r="G18" i="31"/>
  <c r="G16" i="31"/>
  <c r="G15" i="31"/>
  <c r="G13" i="31"/>
  <c r="G11" i="31"/>
  <c r="G9" i="31"/>
  <c r="G61" i="31" s="1"/>
  <c r="C14" i="26" l="1"/>
  <c r="B14" i="26"/>
  <c r="C4" i="29"/>
  <c r="C13" i="26"/>
  <c r="G11" i="28"/>
  <c r="G13" i="28" s="1"/>
  <c r="D13" i="26" s="1"/>
  <c r="B13" i="26"/>
  <c r="C4" i="28"/>
  <c r="C9" i="26"/>
  <c r="B9" i="26"/>
  <c r="G20" i="2" l="1"/>
  <c r="D9" i="26" l="1"/>
  <c r="D17" i="26" s="1"/>
  <c r="D18" i="26" s="1"/>
  <c r="D19" i="26" s="1"/>
  <c r="D20" i="26" s="1"/>
  <c r="D21" i="26" s="1"/>
</calcChain>
</file>

<file path=xl/sharedStrings.xml><?xml version="1.0" encoding="utf-8"?>
<sst xmlns="http://schemas.openxmlformats.org/spreadsheetml/2006/main" count="9411" uniqueCount="2944">
  <si>
    <t>№</t>
  </si>
  <si>
    <t>ВЕДОМОСТЬ №200 РАСЧИСТКА УЧАСТКА</t>
  </si>
  <si>
    <t>Ссылка на Технические Спецификации Раздела 200</t>
  </si>
  <si>
    <t xml:space="preserve">Abbreviations/Сокращенные Обозначения </t>
  </si>
  <si>
    <t>ИТОГО ПО ВЕДОМОСТИ № 200 
(с переносом в сводную ведомость)</t>
  </si>
  <si>
    <t>Общая смета</t>
  </si>
  <si>
    <t>Reference Ссылка</t>
  </si>
  <si>
    <t xml:space="preserve">Amount                      Сумма  </t>
  </si>
  <si>
    <t xml:space="preserve">  </t>
  </si>
  <si>
    <t>A</t>
  </si>
  <si>
    <t>Итого по ведомостям</t>
  </si>
  <si>
    <t>B</t>
  </si>
  <si>
    <t>Непредвиденные затраты в размере 10%</t>
  </si>
  <si>
    <t>C</t>
  </si>
  <si>
    <t>D</t>
  </si>
  <si>
    <t>E</t>
  </si>
  <si>
    <t>*  Все резервные суммы используются полностью или частично под руководством и по усмотрению Инженера</t>
  </si>
  <si>
    <t>Подстилающий Слой/Слои Основания и Обочины из Гранулированного Материала</t>
  </si>
  <si>
    <t>ИТОГО ПО ВЕДОМОСТИ № 600                                                                 (с переносом в сводную ведомость)</t>
  </si>
  <si>
    <t>ton/тн</t>
  </si>
  <si>
    <t>Ton/тн=тонна</t>
  </si>
  <si>
    <t>Покрытия на остановочных полосах из cмесей, Приготовленных в Установке</t>
  </si>
  <si>
    <t>Подгрунтовка</t>
  </si>
  <si>
    <t>ВЕДОМОСТЬ №100 ПРЕДВАРИТЕЛЬНЫЕ ПУНКТЫ</t>
  </si>
  <si>
    <t>Описание</t>
  </si>
  <si>
    <t>Ссылка на Технические Спецификации 
раздела 100</t>
  </si>
  <si>
    <t>Мобилизация и Демобилизация</t>
  </si>
  <si>
    <t>LS/ФС</t>
  </si>
  <si>
    <t>Гарантии и страхования Подрядчика</t>
  </si>
  <si>
    <t>Охрана Труда</t>
  </si>
  <si>
    <t>Обеспечение и содержание проектного офиса(ов) Инженера в полном оборудованном состоянии</t>
  </si>
  <si>
    <t>Обеспечение офиса Инженера</t>
  </si>
  <si>
    <t>Содержание офиса Инженера</t>
  </si>
  <si>
    <t>Обеспечение Средств Связи</t>
  </si>
  <si>
    <t>Обеспечение средств связи</t>
  </si>
  <si>
    <t>Содержание средств связи</t>
  </si>
  <si>
    <t>Защитная Одежда</t>
  </si>
  <si>
    <t>Защитная спецодежда</t>
  </si>
  <si>
    <t>Строительство Зданий и Сооружений (Офис, Жилье и Лаборатория)</t>
  </si>
  <si>
    <t>Строительство офиса Инженера, жилых помещений и 
лаборатории</t>
  </si>
  <si>
    <t>Содержание офиса, жилья и лаборатории</t>
  </si>
  <si>
    <t xml:space="preserve">Обеспечение и Содержание Полевого Оборудования Инженера </t>
  </si>
  <si>
    <t>Обеспечение Полевого Оборудования Инженера</t>
  </si>
  <si>
    <t>Содержание Полевого Оборудования Инженера</t>
  </si>
  <si>
    <t>Обеспечение и Содержание Лаборатории Инженера</t>
  </si>
  <si>
    <t>Обеспечение полностью оборудованной лаборатории Инженера</t>
  </si>
  <si>
    <t>Содержание лаборатории Инженера</t>
  </si>
  <si>
    <t xml:space="preserve">Обеспечение и Содержание Жилья Инженера </t>
  </si>
  <si>
    <t>Предоставление Инженеру жилья Тип I</t>
  </si>
  <si>
    <t xml:space="preserve">Обслуживание Инженеру жилья Тип I </t>
  </si>
  <si>
    <t xml:space="preserve">Предоставление Инженеру жилья Тип II </t>
  </si>
  <si>
    <t>Обслуживание Инженеру жилья Тип II</t>
  </si>
  <si>
    <t xml:space="preserve">Предоставление Инженеру жилья Тип III </t>
  </si>
  <si>
    <t xml:space="preserve">Обслуживание Инженеру жилья Тип III </t>
  </si>
  <si>
    <t>Обеспечение и Содержание Транспортных Средств</t>
  </si>
  <si>
    <t>Поставка транспортных средств Тип A (1 единица)</t>
  </si>
  <si>
    <t>Содержание транспортных средств Тип A</t>
  </si>
  <si>
    <t>Поставка транспортных средств Тип B (2 единицы)</t>
  </si>
  <si>
    <t>Содержание транспортных средств Тип B</t>
  </si>
  <si>
    <t>Охрана Окружающей Среды</t>
  </si>
  <si>
    <t>План охраны окружающей среды</t>
  </si>
  <si>
    <t>Мониторинг качества воздуха,качества воды,шума и вибраций</t>
  </si>
  <si>
    <t>Хранение топлива и химических веществ</t>
  </si>
  <si>
    <t>Мероприятия по улучшению  окружающей среды</t>
  </si>
  <si>
    <t>Фотографии Прогресса Работ и Видео Съемка</t>
  </si>
  <si>
    <t>Фото и видеосъемка прогресса работ</t>
  </si>
  <si>
    <t>Организация Движения во Время Строительства</t>
  </si>
  <si>
    <t>Организация движения в период строительства</t>
  </si>
  <si>
    <t xml:space="preserve">Разбивка и Закрепление </t>
  </si>
  <si>
    <t>Разбивка и закрепление</t>
  </si>
  <si>
    <t>Подготовка проектной документации и исполнительных Чертежей</t>
  </si>
  <si>
    <t>Подготовка проектной документации</t>
  </si>
  <si>
    <t>Подготовка исполнительных чертежей</t>
  </si>
  <si>
    <t>Ремонт и содержание дороги при строительстве</t>
  </si>
  <si>
    <t>Ремонт и содержание дороги после строительства</t>
  </si>
  <si>
    <t>Ремонт и содержание дороги после строительства в течении 2 х лет</t>
  </si>
  <si>
    <t>ВСЕГО ПО ВЕДОМОСТИ №100 
(с переносом в сводную ведомость)</t>
  </si>
  <si>
    <t>ФC=Фиксированная сумма</t>
  </si>
  <si>
    <t>НП=не применяется</t>
  </si>
  <si>
    <t>(_______)</t>
  </si>
  <si>
    <t>Дорожные Знаки</t>
  </si>
  <si>
    <t>Знаки приоритета</t>
  </si>
  <si>
    <t>Опоры для Дорожных Знаков</t>
  </si>
  <si>
    <t>ИТОГО ПО ВЕДОМОСТИ № 900                                                                 (с переносом в сводную ведомость)</t>
  </si>
  <si>
    <t>ВЕДОМОСТЬ №000 ОБЩИЕ УСЛОВИЯ</t>
  </si>
  <si>
    <t>000</t>
  </si>
  <si>
    <t>КАЙДНОМА №000 УМУМИЙ ТАЛАБЛАР</t>
  </si>
  <si>
    <t>Имя пакета</t>
  </si>
  <si>
    <t>№ пакета</t>
  </si>
  <si>
    <t>Название участника торгов</t>
  </si>
  <si>
    <t>Умумий смета</t>
  </si>
  <si>
    <t>УМУМИЙ РЕЗЮМЕ: УМУМИЙ ИШ ХАЖМЛАРИ / СВОДНАЯ ВЕДОМОСТЬ ОБЪЕМОВ РАБОТ</t>
  </si>
  <si>
    <t>КАЙДНОМА№200 КУРИЛИШ МАЙДОНИНИ ТОЗАЛАШ</t>
  </si>
  <si>
    <t>КАЙДНОМА №100 ДАСТЛАБКИ МАСАЛАЛАР</t>
  </si>
  <si>
    <t>ВЕДОМОСТЬ №600 ПОДСТИЛАЮЩИЙ СЛОИ ОСНОВАНИЯ И СЛОИ ОСНОВАНИЯ, УКРЕПЛЕНИЕ ОБОЧИН</t>
  </si>
  <si>
    <t>КАЙДНОМА №600 ҚУЙИ АСОС ВА АСОС ҚАТЛАМЛАРИ, ЙЎЛ ЧЕТИНИ МУСТАҲКАМЛАШ</t>
  </si>
  <si>
    <t>ВЕДОМОСТЬ №700 ПОКРЫТИЯ С ПРИМЕНЕНИЕМ ОРГАНИЧЕСКИХ ВЯЖУЩИХ (асфальтобетон)</t>
  </si>
  <si>
    <t>КАЙДНОМА №700 ОРГАНИК БОҒЛОВЧИ МОДДАЛАР (АСФАЛТ-БЕТОН) АСОСИДАГИ ЙЎЛ ҚОПЛАМАЛАРИ</t>
  </si>
  <si>
    <t>пм</t>
  </si>
  <si>
    <t>м2</t>
  </si>
  <si>
    <t>м3</t>
  </si>
  <si>
    <t xml:space="preserve"> Стоим. ед.изм.(сум)</t>
  </si>
  <si>
    <t xml:space="preserve"> Стоимость (сум)</t>
  </si>
  <si>
    <t>КАЙДНОМА 200 буйича жами
(умумий сметага ўтказиш билан)</t>
  </si>
  <si>
    <r>
      <t>м</t>
    </r>
    <r>
      <rPr>
        <vertAlign val="superscript"/>
        <sz val="12"/>
        <rFont val="Arial"/>
        <family val="2"/>
        <charset val="204"/>
      </rPr>
      <t>2</t>
    </r>
    <r>
      <rPr>
        <sz val="12"/>
        <rFont val="Arial"/>
        <family val="2"/>
        <charset val="204"/>
      </rPr>
      <t>=кубический метр</t>
    </r>
  </si>
  <si>
    <t>пм =погонный метр</t>
  </si>
  <si>
    <t>шт = Штука</t>
  </si>
  <si>
    <r>
      <t>м</t>
    </r>
    <r>
      <rPr>
        <vertAlign val="superscript"/>
        <sz val="12"/>
        <rFont val="Arial"/>
        <family val="2"/>
        <charset val="204"/>
      </rPr>
      <t>3</t>
    </r>
    <r>
      <rPr>
        <sz val="12"/>
        <rFont val="Arial"/>
        <family val="2"/>
        <charset val="204"/>
      </rPr>
      <t>=кубический метр</t>
    </r>
  </si>
  <si>
    <t xml:space="preserve">Сокращенные Обозначения </t>
  </si>
  <si>
    <t>шт</t>
  </si>
  <si>
    <t>Ед. изм.</t>
  </si>
  <si>
    <t>Количество</t>
  </si>
  <si>
    <t>Тавсифи</t>
  </si>
  <si>
    <t>201.01</t>
  </si>
  <si>
    <r>
      <t>м</t>
    </r>
    <r>
      <rPr>
        <vertAlign val="superscript"/>
        <sz val="11"/>
        <rFont val="Arial"/>
        <family val="2"/>
        <charset val="204"/>
      </rPr>
      <t>3</t>
    </r>
    <r>
      <rPr>
        <sz val="11"/>
        <rFont val="Arial"/>
        <family val="2"/>
        <charset val="204"/>
      </rPr>
      <t>= метр кубический</t>
    </r>
  </si>
  <si>
    <r>
      <t>м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=квадратный метр</t>
    </r>
  </si>
  <si>
    <t>Ссылка на Технические Спецификации Раздела 600</t>
  </si>
  <si>
    <t>601.01</t>
  </si>
  <si>
    <t>601.02</t>
  </si>
  <si>
    <t>КАЙДНОМА 600 буйича жами
(умумий сметага ўтказиш билан)</t>
  </si>
  <si>
    <t>Устройство верхнего слоя покрытия из горячей плотной мелкозернистой а/б смеси марки I типа Б по ГОСТ 9128-2013 толщиной 5 см.</t>
  </si>
  <si>
    <t>КАЙДНОМА 700 буйича жами
(умумий сметага ўтказиш билан)</t>
  </si>
  <si>
    <t>701.01</t>
  </si>
  <si>
    <t>701.04</t>
  </si>
  <si>
    <t>702.01</t>
  </si>
  <si>
    <t>702.02</t>
  </si>
  <si>
    <t>Подгрунтовка битумным эмулсией по норме 0,3 л/м²</t>
  </si>
  <si>
    <t>ВЕДОМОСТЬ №900 ИНЖЕНЕРНОЕ ОБУСТРОЙСТВО ДОРОГИ</t>
  </si>
  <si>
    <t>Ссылка на Технические Спецификации 
Раздела 900</t>
  </si>
  <si>
    <t>901.01</t>
  </si>
  <si>
    <t>901.02</t>
  </si>
  <si>
    <t>Горизонтальная дорожная разметка</t>
  </si>
  <si>
    <t>Разметка проезжей части сплошной линией толщиной 0,10 м (1.1)</t>
  </si>
  <si>
    <t>902.01</t>
  </si>
  <si>
    <t>903.01</t>
  </si>
  <si>
    <t>Шт=Штука</t>
  </si>
  <si>
    <t>Подгрунтовка битумным эмулсией по норме 0,9 л/м²</t>
  </si>
  <si>
    <t>КАЙДНОМА 900 буйича жами
(умумий сметага ўтказиш билан)</t>
  </si>
  <si>
    <t>КАЙДНОМА №900 ЙЎЛНИ ЖИХОЗЛАШ</t>
  </si>
  <si>
    <t>Кайдномалар бўйича жами</t>
  </si>
  <si>
    <t>Кўзда тутилмаган харажатлар 10%</t>
  </si>
  <si>
    <t>Қўшилган қиймат солиғи 12%</t>
  </si>
  <si>
    <t>Налог на добавленную стоимость</t>
  </si>
  <si>
    <t>Общая сумма тендера без НДС (А+В)</t>
  </si>
  <si>
    <t>Общая сумма тендерной цены, включая НДС (C+D)</t>
  </si>
  <si>
    <t>ҚҚСсиз умумий тендер суммаси (А+В)</t>
  </si>
  <si>
    <t>ҚҚСни ўз ичига олган ҳолда тендернинг умумий нархи (C+D)</t>
  </si>
  <si>
    <t>201. Удаление дорожных знаков, сооружений и препятствий</t>
  </si>
  <si>
    <t>201.02</t>
  </si>
  <si>
    <t>201.03</t>
  </si>
  <si>
    <t>201.04</t>
  </si>
  <si>
    <t>201.05</t>
  </si>
  <si>
    <t>201.06</t>
  </si>
  <si>
    <t>201.07</t>
  </si>
  <si>
    <t>201.08</t>
  </si>
  <si>
    <t>201.09</t>
  </si>
  <si>
    <t>201.10</t>
  </si>
  <si>
    <t>Опоры из стальной прямаугольной трубы размером стороны 60х40мм диаметром толщиной стенки 5 мм</t>
  </si>
  <si>
    <t>ВСЕГО ПО ВЕДОМОСТИ №000 
(с переносом в сводную ведомость)</t>
  </si>
  <si>
    <t>КАЙДНОМА 000 буйича жами
(умумий сметага ўтказиш билан)</t>
  </si>
  <si>
    <t>месяц</t>
  </si>
  <si>
    <t>LS=Lump Sum</t>
  </si>
  <si>
    <t>Всего ВЕДОМОСТЬ No.000</t>
  </si>
  <si>
    <t xml:space="preserve"> ___________</t>
  </si>
  <si>
    <t>Всего страниц:</t>
  </si>
  <si>
    <t>ИТОГО ПО ВЕДОМОСТИ № 700                                                                 (с переносом в сводную ведомость)</t>
  </si>
  <si>
    <t>ВЕДОМОСТЬ №1100 БЕТОННЫЕ КОНСТРУКЦИИ И МОСТЫ</t>
  </si>
  <si>
    <t>КАЙДНОМА №1100 БЕТОН ИНШООТЛАР ВА КЎПРИКЛАР</t>
  </si>
  <si>
    <t>Всего ВЕДОМОСТЬ No.100</t>
  </si>
  <si>
    <t>КАЙДНОМА №1100 БЕТОН КОНСТРУКЦИЯЛАР ВА КЎПРИКЛАР</t>
  </si>
  <si>
    <t>Ссылка на Технические Спецификации 
Раздела 1100</t>
  </si>
  <si>
    <t>1101.01</t>
  </si>
  <si>
    <t>Стальная стержневая арматура</t>
  </si>
  <si>
    <t>тн</t>
  </si>
  <si>
    <t>КАЙДНОМА 11000 буйича жами
(умумий сметага ўтказиш билан)</t>
  </si>
  <si>
    <t>ИТОГО ПО ВЕДОМОСТИ № 11000                                                                 (с переносом в сводную ведомость)</t>
  </si>
  <si>
    <t>ВЕДОМОСТЬ  №300 ПЕРЕНОС КОММУНИКАЦИЙ</t>
  </si>
  <si>
    <t>Знаки прямоугольник</t>
  </si>
  <si>
    <t>Ссылка на Технические Спецификации Раздела 700</t>
  </si>
  <si>
    <t>601.03</t>
  </si>
  <si>
    <t>М39 "Алмати-Бишкек-Тошкент-Термиз" автомобиль йўлининг 822 км кисмида ер ости пиёдалар йўлагини қуриш</t>
  </si>
  <si>
    <t>-</t>
  </si>
  <si>
    <t>Разборка существующего сборного железобетонного тротуарного блока ПТК 2.2.14, весом - 1,38 тн с погрузкой и перевозкой  до 25 км на базу эксплуатационной организации</t>
  </si>
  <si>
    <t>Демонтаж-монтаж существующего сборного железобетонного  блока маркой ОТ-100.20</t>
  </si>
  <si>
    <t>Демонтаж-монтаж  ж.б. блоков 2БДО-5.84</t>
  </si>
  <si>
    <t>Демонтаж  дорожного  знаков</t>
  </si>
  <si>
    <t>Демонтаж металлических стоек из труб d-83</t>
  </si>
  <si>
    <t>Разборка существующего монолитного бетона под ограждениями</t>
  </si>
  <si>
    <t>Разборка существующего а/б покрытия общей толщиной 15,0 см</t>
  </si>
  <si>
    <t>Разборка существующего сборного железобетонного  кюветноголотка маркой ЛК-6.6</t>
  </si>
  <si>
    <t>Разборка железобетонных конструкций(существующего монолитного железобетонного подпорного стены)</t>
  </si>
  <si>
    <t>Планировка строительной площадки пешеходного перехода</t>
  </si>
  <si>
    <t>Разборка грунта 2-гр котлована для устройства пешеходного перехода, лестничных сходов и пандусов экскаватором емк. ковша 1 м3 с погрузкой и перевозкой до 20 км в отвал.Работа на отвале, группа грунта - II</t>
  </si>
  <si>
    <t>Устройство нижнего слоя основания из гравийно-песчаной смеси по ГОСТ 25607-2009 смесь С4 толщиной 25.0 см</t>
  </si>
  <si>
    <t>Устройство среднего слоя основания из гравийно-песчаной смеси по ГОСТ 25607-2009 смесь С4 толщиной 25.0 см</t>
  </si>
  <si>
    <t>Устройство верхнего слоя основания из горячей высокопористой крупнозернистой а/б смеси марки I по ГОСТ 9128-2013 толщиной 9 см.</t>
  </si>
  <si>
    <t>Устройство нижнего слоя покрытия из горячей пористой крупнозернистой а/б смеси марки I по ГОСТ 9128-2013 толщиной 7 см.</t>
  </si>
  <si>
    <t>701.03</t>
  </si>
  <si>
    <t>Разметка линией шириной 0,10 м при соотношении штриха к промежутку 1:3 (1.5)</t>
  </si>
  <si>
    <t>701.02</t>
  </si>
  <si>
    <t>Устройство однослойного покрытия из горячей плотной мелкозернистой а/б смеси марки I типа Б по ГОСТ 9128-2013 толщиной 5 см.</t>
  </si>
  <si>
    <t>Устройство основания из гравийно-песчаной смеси по ГОСТ 25607-2009 смесь С4 толщиной 10,0 см</t>
  </si>
  <si>
    <t>Разборка грунта 2-гр котлована для устройства пешеходного перехода, лестничных сходов и пандусов экскаватором емк. ковша 1 м3, в т.ч. ручная доработка грунт 2 группы в размере 3%  с перемещением грунта до 20 м бульдозером  на отвал для обратная засыпка</t>
  </si>
  <si>
    <t>Засыпка пешеходного перехода, лестничных сходов и пандусов</t>
  </si>
  <si>
    <t>Разработка котлована пешеходного перехода, лестничных сходов и пандусов</t>
  </si>
  <si>
    <t>Устройство блоков №95</t>
  </si>
  <si>
    <t>Устройство подготовки основания</t>
  </si>
  <si>
    <t>1103.1</t>
  </si>
  <si>
    <t>1102.01</t>
  </si>
  <si>
    <t>Планировка дно катлована</t>
  </si>
  <si>
    <t>1103.2</t>
  </si>
  <si>
    <t>каменной наброски</t>
  </si>
  <si>
    <t>1103.03</t>
  </si>
  <si>
    <t>1103.04</t>
  </si>
  <si>
    <t>Устройство фундамента из монолитного бетона с армированный сеткой под сборные блоки №95 пешеходного перехода</t>
  </si>
  <si>
    <t>1104.01</t>
  </si>
  <si>
    <t xml:space="preserve">  Бетон В 20 (сульфатостойкий)</t>
  </si>
  <si>
    <t>Стоимость и монтаж сборных блоков №95 3П40.25.10-2</t>
  </si>
  <si>
    <t>1105.01</t>
  </si>
  <si>
    <t>1104.02</t>
  </si>
  <si>
    <t>Гидроизоляция пешеходного перехода</t>
  </si>
  <si>
    <t>Оклеечная гидроизоляция оклеечной  из 2-х слоев "Бикром"а</t>
  </si>
  <si>
    <t>1106.01</t>
  </si>
  <si>
    <t>Обмазочная гидроизоляция блоков с соприкасающихся  грунтом с горячей битумной мастикой за 2 раза</t>
  </si>
  <si>
    <t>1106.02</t>
  </si>
  <si>
    <t>Устройство дренажных труб</t>
  </si>
  <si>
    <t>1107.01</t>
  </si>
  <si>
    <t>Отсыпка под дренажных труб  природным песком</t>
  </si>
  <si>
    <t>1107.02</t>
  </si>
  <si>
    <t>Геотекстиль</t>
  </si>
  <si>
    <t>1107.03</t>
  </si>
  <si>
    <t>Устройство дренажных труб для водоотвода за стенками опор из ПНД, маркой TUPAR SN6, диаметром-200мм тол. стены - 10мм</t>
  </si>
  <si>
    <t>1107.04</t>
  </si>
  <si>
    <t>Труба стальная водапроводная диаметром d- 194мм толщ - 6мм</t>
  </si>
  <si>
    <t>Щебень с фракциями 20-40мм для отсыпки над дренажных труб</t>
  </si>
  <si>
    <t>1107.05</t>
  </si>
  <si>
    <t>Устройство защитного слоя</t>
  </si>
  <si>
    <t>1108.01</t>
  </si>
  <si>
    <t>устройством выравнивающего слоя из бетона В25, (сульфатостойкий) h-3см</t>
  </si>
  <si>
    <t>1108.02</t>
  </si>
  <si>
    <t>Устройства монолитных железобетонных стоек, ригелей и стенок на входу и выходе пешеходного перехода</t>
  </si>
  <si>
    <t>1109.01</t>
  </si>
  <si>
    <t>Бетон В25 (сульфататойкий)</t>
  </si>
  <si>
    <t>металл-всего</t>
  </si>
  <si>
    <t>1109.02</t>
  </si>
  <si>
    <t>Устройство монолитного ж.б. фундамента под днища  и ступенок с изготовлением и установкой арматурных сеток</t>
  </si>
  <si>
    <t>1110.01</t>
  </si>
  <si>
    <t>бетон В20 F200  W-4 (сульфатостойкий)</t>
  </si>
  <si>
    <t>Устройство монолитного ж.б. днища  и ступенок с изготовлением и установкой арматурных сеток</t>
  </si>
  <si>
    <t>1110.02</t>
  </si>
  <si>
    <t>1111.01</t>
  </si>
  <si>
    <t>1111.02</t>
  </si>
  <si>
    <t>Устройство прохожей части лесничных сходов подземного пешеходного перехода из монолитного ж.б. с изготовлением и установкой арматурных каркасов</t>
  </si>
  <si>
    <t>1112.01</t>
  </si>
  <si>
    <t>1112.02</t>
  </si>
  <si>
    <t>Установка закладные детали</t>
  </si>
  <si>
    <t>Изготовления и монтаж  поручней из труб</t>
  </si>
  <si>
    <t>1113.01</t>
  </si>
  <si>
    <t>1113.02</t>
  </si>
  <si>
    <t>поручней из труб коррозийностойкого металла d-48 мм, толщ.-3,5 мм</t>
  </si>
  <si>
    <t>мет. труба d-42 мм толщ.-3мм</t>
  </si>
  <si>
    <t>Окраска металлических поверхности поручней из 2-х слоев с маслянной краской</t>
  </si>
  <si>
    <t>1113.03</t>
  </si>
  <si>
    <t>1113.04</t>
  </si>
  <si>
    <t>Устройство прохожей части пандусов из монолитного ж.б. с изготовлением и установкой арматурных каркасов</t>
  </si>
  <si>
    <t>1114.01</t>
  </si>
  <si>
    <t>бетон В 25 (сульфатостойкий)</t>
  </si>
  <si>
    <t>1114.02</t>
  </si>
  <si>
    <t>Устройство стенок лесничных сходов подземного пешеходного перехода из монолитного ж.б.   с изготовлением и установкой арматурных каркасов</t>
  </si>
  <si>
    <t>1115.01</t>
  </si>
  <si>
    <t>1115.02</t>
  </si>
  <si>
    <t>Устройство стенок пандусов из монолитного ж.б.   с изготовлением и установкой арматурных каркасов</t>
  </si>
  <si>
    <t>1116.01</t>
  </si>
  <si>
    <t>1116.02</t>
  </si>
  <si>
    <t>1117.01</t>
  </si>
  <si>
    <t>1117.02</t>
  </si>
  <si>
    <t>1103.05</t>
  </si>
  <si>
    <t>Основание из песка</t>
  </si>
  <si>
    <t>Устройство монолитного ж/б колодца (сульфатостойкий)</t>
  </si>
  <si>
    <t>Установка насос</t>
  </si>
  <si>
    <t>1118.01</t>
  </si>
  <si>
    <t>Установка насоса центробежных с электродвигателем, масса агрегата до 0,1т. Насосы с электродвигателем GRUNDFOS UNILIFT KP 150-A1</t>
  </si>
  <si>
    <t>Устройство монолитного бетонного лотка с обеспечением</t>
  </si>
  <si>
    <t>1119.01</t>
  </si>
  <si>
    <t>Изготовление и установка  металлические решетки на колодец и на прямки</t>
  </si>
  <si>
    <t>уголок 63х63х4</t>
  </si>
  <si>
    <t>уголок32х32х3</t>
  </si>
  <si>
    <t xml:space="preserve"> арматура А240       d-6,5</t>
  </si>
  <si>
    <t>уголок 50х50х3</t>
  </si>
  <si>
    <t>уголок 45х45х3</t>
  </si>
  <si>
    <t xml:space="preserve"> полосовой сталь  толшиной-12мм</t>
  </si>
  <si>
    <t>1120.01</t>
  </si>
  <si>
    <t>1120.02</t>
  </si>
  <si>
    <t>1120.03</t>
  </si>
  <si>
    <t>1120.04</t>
  </si>
  <si>
    <t>1120.05</t>
  </si>
  <si>
    <t>1120.06</t>
  </si>
  <si>
    <t xml:space="preserve">Архитуктурное оформление тоннеля  </t>
  </si>
  <si>
    <t>1121.01</t>
  </si>
  <si>
    <t>Облицовка поверхностей потолков  декаративными панелями типа "алюпан" с устройством каркаса из жестянного профеля</t>
  </si>
  <si>
    <t>Облицовка полы тонельного части пешеходного перехода  плитами полированными, Плиты облицовочные из мозаичных, полированные, толщиной 12 мм (размером 600х600х12 мм)</t>
  </si>
  <si>
    <t>1121.02</t>
  </si>
  <si>
    <t>1121.03</t>
  </si>
  <si>
    <t>Облицовка площадок и ступеней лесничного схода с гранитными плитами полированными тольшиной 30 мм</t>
  </si>
  <si>
    <t xml:space="preserve"> Облицовка наружная сторона стены  входа и выхода подземного пешеходного перехода  по бетонной поверхности с гранитными плитами полированными тольшиной 20 мм  размером 1200х600х20  мм</t>
  </si>
  <si>
    <t>1121.04</t>
  </si>
  <si>
    <t>Тактильная плита для инвалидов</t>
  </si>
  <si>
    <t>1122.01</t>
  </si>
  <si>
    <t>Предупреждающая полиуретановая тактильная плита- TPU размером 300х300</t>
  </si>
  <si>
    <t>Направленная полиуретановая тактильная плита- TPU размером 300х300</t>
  </si>
  <si>
    <t>1122.02</t>
  </si>
  <si>
    <t>Клей полиуретановый для тактильной плитки</t>
  </si>
  <si>
    <t>Лента с надписями Брайля на ручках</t>
  </si>
  <si>
    <t>1122.03</t>
  </si>
  <si>
    <t>1122.04</t>
  </si>
  <si>
    <t>Конструкция кровли для перекрытия входа и выхода пешеходного перехода</t>
  </si>
  <si>
    <t>1123.01</t>
  </si>
  <si>
    <t>Устройство металлический стоек из металлический профеля(труба) сечением 100х70х5мм</t>
  </si>
  <si>
    <t>80х80х3,5 мм</t>
  </si>
  <si>
    <t>60х40х4 мм</t>
  </si>
  <si>
    <t xml:space="preserve">Стоимость и установка покрытия из лексана толщиной 10 мм, размером-12х2,1 </t>
  </si>
  <si>
    <r>
      <t>Покраска металлический каркасов кровли</t>
    </r>
    <r>
      <rPr>
        <sz val="12"/>
        <color indexed="8"/>
        <rFont val="Times New Roman"/>
        <family val="1"/>
        <charset val="204"/>
      </rPr>
      <t xml:space="preserve"> с масляной краской (2раза) с грунтовкой</t>
    </r>
  </si>
  <si>
    <t>1123.02</t>
  </si>
  <si>
    <t>1123.03</t>
  </si>
  <si>
    <t>1123.04</t>
  </si>
  <si>
    <t>1123.05</t>
  </si>
  <si>
    <t>Устройство монолитных железобетонных фундаментов под  подпорных стен толщиной 40 см</t>
  </si>
  <si>
    <t>1124.01</t>
  </si>
  <si>
    <t xml:space="preserve">бетон В-25 </t>
  </si>
  <si>
    <t>металл всего. Изготовление  и установка арматурных каркасов</t>
  </si>
  <si>
    <t>1124.02</t>
  </si>
  <si>
    <t>Устройство  подпорных стен железобетонных высотой до 2,8 м, толщиной 400 мм</t>
  </si>
  <si>
    <t>1125.01</t>
  </si>
  <si>
    <t>1125.02</t>
  </si>
  <si>
    <t>Монтаж металлических индивидуальных перильных ограждений, металл всего</t>
  </si>
  <si>
    <t>защитного слоя h-4 см     Бетон В25 (сульфатостойкий)</t>
  </si>
  <si>
    <t>Устройство тротуаров</t>
  </si>
  <si>
    <t>1126.01</t>
  </si>
  <si>
    <t>Планировка</t>
  </si>
  <si>
    <t xml:space="preserve">Основание из гравийно-песчаной смеси толщиной 12,0 см </t>
  </si>
  <si>
    <t>Устройство основания из щебня толщиной 3,0 см</t>
  </si>
  <si>
    <t>Устройство монолитного цементобетонного покрытия В20</t>
  </si>
  <si>
    <t>Устройство стальной арматурная сетка диаметром 4 мм</t>
  </si>
  <si>
    <t xml:space="preserve">Устройство кюветных ж/б лотков ЛК-6 </t>
  </si>
  <si>
    <t>1126.02</t>
  </si>
  <si>
    <t>1126.03</t>
  </si>
  <si>
    <t>1126.04</t>
  </si>
  <si>
    <t>1126.05</t>
  </si>
  <si>
    <t>1127.01</t>
  </si>
  <si>
    <t>кюветного лотка маркой ЛК-6.6</t>
  </si>
  <si>
    <t>Устройство  противоослепляющего элемента</t>
  </si>
  <si>
    <t>1128.01</t>
  </si>
  <si>
    <t>Установка противоослепляющего элемента над блоков 2БДО - 5.84 на разделительном полосе, тип - II, высота - 900мм</t>
  </si>
  <si>
    <t>ЗЕМЛЯНЫЕ РАБОТЫ</t>
  </si>
  <si>
    <t>КАЙДНОМА №400 ЕР ИШЛАРИ</t>
  </si>
  <si>
    <t>ВЕДОМОСТЬ №400 ЗЕМЛЯНЫЕ РАБОТЫ</t>
  </si>
  <si>
    <t>Ссылка на Технические Спецификации Раздела 400</t>
  </si>
  <si>
    <t>Снятия ратсительного слоя</t>
  </si>
  <si>
    <t>401.01</t>
  </si>
  <si>
    <t xml:space="preserve">Срезка растительного слоя грунта </t>
  </si>
  <si>
    <r>
      <rPr>
        <sz val="12"/>
        <rFont val="Arial"/>
        <family val="2"/>
        <charset val="204"/>
      </rPr>
      <t>м</t>
    </r>
    <r>
      <rPr>
        <vertAlign val="superscript"/>
        <sz val="12"/>
        <rFont val="Arial"/>
        <family val="2"/>
        <charset val="204"/>
      </rPr>
      <t>3</t>
    </r>
  </si>
  <si>
    <t>Выемка и насыпь</t>
  </si>
  <si>
    <t>402.01</t>
  </si>
  <si>
    <t>Возведение Насыпи</t>
  </si>
  <si>
    <t>КАЙДНОМА 400 буйича жами
(умумий сметага ўтказиш билан)</t>
  </si>
  <si>
    <t>ИТОГО ПО ВЕДОМОСТИ № 400 
(с переносом в сводную ведомость)</t>
  </si>
  <si>
    <r>
      <t>м</t>
    </r>
    <r>
      <rPr>
        <vertAlign val="superscript"/>
        <sz val="11"/>
        <rFont val="Arial"/>
        <family val="2"/>
        <charset val="204"/>
      </rPr>
      <t>2</t>
    </r>
    <r>
      <rPr>
        <sz val="11"/>
        <rFont val="Arial"/>
        <family val="2"/>
        <charset val="204"/>
      </rPr>
      <t>=квадратный метр</t>
    </r>
  </si>
  <si>
    <t xml:space="preserve"> Устройство зелёной» зоны</t>
  </si>
  <si>
    <t>1129.01</t>
  </si>
  <si>
    <t>1129.02</t>
  </si>
  <si>
    <t>1129.03</t>
  </si>
  <si>
    <t>Разработка грунта в карьере (грунт 1 группы) экскаватором вместимостью ковша 0,65 м3 с погрузкой в автосамосвалы и транспортированием до 25 км в «зелёную» зону</t>
  </si>
  <si>
    <t>Разравнивание растительного слоя грунта вручную в пределах “зелёной ” зоны толщиной слоя 0,2м</t>
  </si>
  <si>
    <t>Посев газонов средней загущенности вручную с добавлением биогумуса</t>
  </si>
  <si>
    <t>подготовки бетона В15</t>
  </si>
  <si>
    <t>основание  ГПС</t>
  </si>
  <si>
    <t>м</t>
  </si>
  <si>
    <t>904.01</t>
  </si>
  <si>
    <t>компл</t>
  </si>
  <si>
    <t>Кабель силовой c изоляцией из силанольносшитого полиэтилена
на напряжение 10кВ с алюминиевой жилой сечением 1х120мм2
с медным экраном по изолированной жиле сеч. 25мм2</t>
  </si>
  <si>
    <t>Концевая мачтовая муфта наружной установки с алюминиевым
корпусом апр-е 10кВ для кабеля сеч. 3х50мм2 с сальником и наконечниками</t>
  </si>
  <si>
    <t>Концевая муфта внутренней установки для экранированного
одножильного кабеля с изоляцией из сшитого полиэтилена на
напряжении 10кВ сеч. 1х120/25мм2 (с экраном из медных проволок) с
болтовым наконечником</t>
  </si>
  <si>
    <t>Линейный разъединитель ручного привода с заземлителем</t>
  </si>
  <si>
    <t>904.02</t>
  </si>
  <si>
    <t>904.03</t>
  </si>
  <si>
    <t>904.04</t>
  </si>
  <si>
    <t>Конденсаторная установка 380В; -25кВар.</t>
  </si>
  <si>
    <t>Сталь полосовая 4х40мм</t>
  </si>
  <si>
    <t>Уголок стальной №63; L=3м</t>
  </si>
  <si>
    <t>Кирпич жженый</t>
  </si>
  <si>
    <t>Песок речной</t>
  </si>
  <si>
    <t>Кабельная линия 10КВ</t>
  </si>
  <si>
    <t>Кабельная линия 0.4КВ</t>
  </si>
  <si>
    <t>Комплектная однотрансформаторная подстанция</t>
  </si>
  <si>
    <t>Фундаменты под ГКТП</t>
  </si>
  <si>
    <t>Компенсирующее устройство</t>
  </si>
  <si>
    <t>Установка АДЭС-32кВт/40кВА с устройством АВР -32А</t>
  </si>
  <si>
    <t>Пункт распределительный с вводным автоматом</t>
  </si>
  <si>
    <t>Кабель силовой с алюм. жилами сечением 4х25мм²</t>
  </si>
  <si>
    <t>Муфта концевая для кабеля с алюмин. жилами на
напряжении до 1кВ сеч. 4х50мм2</t>
  </si>
  <si>
    <t>Труба ПНД двухстенная жесткая Ф100х10мм</t>
  </si>
  <si>
    <t>Муфта соединительная для двухстенных ПНД труб
Ф100х10мм</t>
  </si>
  <si>
    <t>Наконечник аллюминиевый</t>
  </si>
  <si>
    <t>Кирпич жженые</t>
  </si>
  <si>
    <t>Метизы разные/ Металлоконструкции</t>
  </si>
  <si>
    <t>кг</t>
  </si>
  <si>
    <t>Сталь круглая ∅12мм</t>
  </si>
  <si>
    <t>Сталь полосовая ∅40х4</t>
  </si>
  <si>
    <t>АСКУЭ</t>
  </si>
  <si>
    <t>GSМ-модем</t>
  </si>
  <si>
    <t>Блок питания</t>
  </si>
  <si>
    <t>Автоматический выключатель</t>
  </si>
  <si>
    <t>Розетка</t>
  </si>
  <si>
    <t>Прибор учета электроэнергии (5А; 380V)</t>
  </si>
  <si>
    <t>SIM карта</t>
  </si>
  <si>
    <t>Модем</t>
  </si>
  <si>
    <t>Кабель компьютерной и телефонной сети</t>
  </si>
  <si>
    <t>Провод с медными жилами</t>
  </si>
  <si>
    <t>Оборудование и изделия, распределяемые по линии комплектующих организаций</t>
  </si>
  <si>
    <t>Щит силовой распределительный для наружной установки со встроенным IP65</t>
  </si>
  <si>
    <t>Автоматический выключатель 3Р на 80А, харак.С</t>
  </si>
  <si>
    <t>Автоматический выключатель 3Р на 40А, харак.С</t>
  </si>
  <si>
    <t>Автоматический выключатель 1Р на 25А, харак.С</t>
  </si>
  <si>
    <t>Автоматический выключатель 1Р на 16А, харак.С</t>
  </si>
  <si>
    <t>Cтальная шина уравнивания потенциалов сечением 50х5мм</t>
  </si>
  <si>
    <t>Щит аварийного питания на два ввода ~380 Iн.р.=32А</t>
  </si>
  <si>
    <t>Светильник длинный светодиодный, 220В, 36Вт , IP65</t>
  </si>
  <si>
    <t>Кабель силовой с алюминиевыми жилами кабель -4х35 мм2, изоляцией и защитным шлангом из ПВХ</t>
  </si>
  <si>
    <t>Кабель контрольный с медными жилами с ПВХ
изоляцией и оболочкой сечением 7х1,5мм2</t>
  </si>
  <si>
    <t>Кабель силовой с медными жилами с ПВХ изоляцией и оболочкой сечением 5х4,0мм2</t>
  </si>
  <si>
    <t>Кабель силовой с медными жилами с ПВХ изоляцией и оболочкой сечением 3х2,5мм2</t>
  </si>
  <si>
    <t>Трубные изделия</t>
  </si>
  <si>
    <t>Гофра Ф25мм</t>
  </si>
  <si>
    <t>Труба ПНД д=50мм</t>
  </si>
  <si>
    <t>Полоса 4х40 ГОСТ 103-2006</t>
  </si>
  <si>
    <t>Заземляющий стержень стальной оцинкованный ф16мм, длиной 5000мм</t>
  </si>
  <si>
    <t>Розетка с заземляющим контактом открытой установки, 220В, 16А, IP54</t>
  </si>
  <si>
    <t>Рытье и засыпка траншеи под кабель в грунте 2-й
категории 80% мех способом, 20% вручную</t>
  </si>
  <si>
    <t>Рытье и засыпка траншеи под контур заземление в грунте
2-й категории 100% вручную</t>
  </si>
  <si>
    <t>904.05</t>
  </si>
  <si>
    <t>904.06</t>
  </si>
  <si>
    <t>904.07</t>
  </si>
  <si>
    <t>904.08</t>
  </si>
  <si>
    <t>904.09</t>
  </si>
  <si>
    <t>905.01</t>
  </si>
  <si>
    <t>905.02</t>
  </si>
  <si>
    <t>905.03</t>
  </si>
  <si>
    <t>905.04</t>
  </si>
  <si>
    <t>905.05</t>
  </si>
  <si>
    <t>905.06</t>
  </si>
  <si>
    <t>906.07</t>
  </si>
  <si>
    <t>906.08</t>
  </si>
  <si>
    <t>906.09</t>
  </si>
  <si>
    <t>907.01</t>
  </si>
  <si>
    <t>907.02</t>
  </si>
  <si>
    <t>907.03</t>
  </si>
  <si>
    <t>907.04</t>
  </si>
  <si>
    <t>907.05</t>
  </si>
  <si>
    <t>907.06</t>
  </si>
  <si>
    <t>907.07</t>
  </si>
  <si>
    <t>907.08</t>
  </si>
  <si>
    <t>907.09</t>
  </si>
  <si>
    <t>908.01</t>
  </si>
  <si>
    <t>908.02</t>
  </si>
  <si>
    <t>908.03</t>
  </si>
  <si>
    <t>908.04</t>
  </si>
  <si>
    <t>908.05</t>
  </si>
  <si>
    <t>908.06</t>
  </si>
  <si>
    <t>908.07</t>
  </si>
  <si>
    <t>905.07</t>
  </si>
  <si>
    <t>905.08</t>
  </si>
  <si>
    <t>905.09</t>
  </si>
  <si>
    <t>905.10</t>
  </si>
  <si>
    <t>905.11</t>
  </si>
  <si>
    <t>905.12</t>
  </si>
  <si>
    <t>905.13</t>
  </si>
  <si>
    <t>905.14</t>
  </si>
  <si>
    <t>905.15</t>
  </si>
  <si>
    <t>906.01</t>
  </si>
  <si>
    <t>906.02</t>
  </si>
  <si>
    <t>906.03</t>
  </si>
  <si>
    <t>906.04</t>
  </si>
  <si>
    <t>906.05</t>
  </si>
  <si>
    <t>906.06</t>
  </si>
  <si>
    <t>907.10</t>
  </si>
  <si>
    <t>907.11</t>
  </si>
  <si>
    <t>907.12</t>
  </si>
  <si>
    <t>ШТ</t>
  </si>
  <si>
    <t>МАНОМЕТР МТ-50, 0-6 КГС/СМ2</t>
  </si>
  <si>
    <t>238</t>
  </si>
  <si>
    <t>НАСОСЫ С ЭЛЕКТРОДВИГАТЕЛЕМ GRUNDFOS UNILIFT KP 150-A1</t>
  </si>
  <si>
    <t>237</t>
  </si>
  <si>
    <t>ОБОРУДОВАНИЕ</t>
  </si>
  <si>
    <t>М</t>
  </si>
  <si>
    <t>ТРУБЫ СТАЛЬНЫЕ, НАРУЖНЫЙ ДИАМЕТР 194 ММ ТОЛЩИНА СТЕНКИ 6 ММ</t>
  </si>
  <si>
    <t>С</t>
  </si>
  <si>
    <t>236</t>
  </si>
  <si>
    <t>М2</t>
  </si>
  <si>
    <t>ГЕОТЕКСТИЛЬ</t>
  </si>
  <si>
    <t>235</t>
  </si>
  <si>
    <t>ТРОЙНИК Д-200 ММ</t>
  </si>
  <si>
    <t>234</t>
  </si>
  <si>
    <t>ОТВОД 90 ГР. Д-200 ММ</t>
  </si>
  <si>
    <t>233</t>
  </si>
  <si>
    <t>ПЕРЕХОДНИК 200Х194 ММ</t>
  </si>
  <si>
    <t>232</t>
  </si>
  <si>
    <t>БЛОКИ ПРЯМ. ТР. ЗП 40.25.10-2 (№ 95)</t>
  </si>
  <si>
    <t>231</t>
  </si>
  <si>
    <t>Т</t>
  </si>
  <si>
    <t>СТАЛЬ ПОЛОСОВАЯ ТОЛЩИНОЙ 10 ММ</t>
  </si>
  <si>
    <t>230</t>
  </si>
  <si>
    <t>АРМАТУРА А240 ДИАМЕТРОМ 6,5 ММ</t>
  </si>
  <si>
    <t>229</t>
  </si>
  <si>
    <t>ТН</t>
  </si>
  <si>
    <t>ТРУБЫ СТАЛЬНЫЕ, НАРУЖНЫЙ ДИАМЕТР 48 ММ ТОЛЩИНА СТЕНКИ 3,5 ММ</t>
  </si>
  <si>
    <t>228</t>
  </si>
  <si>
    <t>ТРУБЫ СТАЛЬНЫЕ, НАРУЖНЫЙ ДИАМЕТР 42 ММ ТОЛЩИНА СТЕНКИ 3 ММ</t>
  </si>
  <si>
    <t>227</t>
  </si>
  <si>
    <t>АРМАТУРА A-400 D-18 ММ</t>
  </si>
  <si>
    <t>226</t>
  </si>
  <si>
    <t>ВЯЗАЛЬНАЯ ПРОВОЛОКА D-3 ММ</t>
  </si>
  <si>
    <t>225</t>
  </si>
  <si>
    <t>АРМАТУРА A-400 D-12 ММ</t>
  </si>
  <si>
    <t>224</t>
  </si>
  <si>
    <t>АРМАТУРА A-240 D-12 ММ</t>
  </si>
  <si>
    <t>223</t>
  </si>
  <si>
    <t>ОБРАТНЫЙ КЛАПАН СТАЛЬНОЙ ФЛАНЦЕВЫЙ D-50 ММ</t>
  </si>
  <si>
    <t>222</t>
  </si>
  <si>
    <t>ЗАПОРНО-РЕГУЛИРУЮЩАЯ АРМАТУРА D-50 ММ</t>
  </si>
  <si>
    <t>221</t>
  </si>
  <si>
    <t>ТРОЙНИК СТАЛЬНОЙ ПРИВАРНОЙ, РАВНОПРОХОДНЫЙ D-50 ММ, T-3,5 ММ</t>
  </si>
  <si>
    <t>220</t>
  </si>
  <si>
    <t>ОТВОД СТАЛЬНОЙ 90° D-50 ММ, T-3,5 ММ</t>
  </si>
  <si>
    <t>219</t>
  </si>
  <si>
    <t>ФЛАНЕЦ СТАЛЬНОЙ ПЛОСКИЙ ПРИВАРНОЙ D-50 ММ</t>
  </si>
  <si>
    <t>218</t>
  </si>
  <si>
    <t>КРЕПЛЕНИЕ ТРУБЫ</t>
  </si>
  <si>
    <t>217</t>
  </si>
  <si>
    <t>СТРЕМЯНКА.(ТРУБЫ СТАЛЬНЫЕ, НАРУЖНЫЙ ДИАМЕТР 42 ММ ТОЛЩИНА СТЕНКИ 3 ММ)</t>
  </si>
  <si>
    <t>216</t>
  </si>
  <si>
    <t>ОПАЛУБКА МЕТАЛЛИЧЕСКАЯ</t>
  </si>
  <si>
    <t>215</t>
  </si>
  <si>
    <t>БЛОКИ КРУГ. ТР. БЛОК (№ 13)</t>
  </si>
  <si>
    <t>214</t>
  </si>
  <si>
    <t>УГОЛОК 63Х63Х4 ММ</t>
  </si>
  <si>
    <t>213</t>
  </si>
  <si>
    <t>УГОЛОК 50Х50Х3 ММ</t>
  </si>
  <si>
    <t>212</t>
  </si>
  <si>
    <t>УГОЛОК 45Х45Х3 ММ</t>
  </si>
  <si>
    <t>211</t>
  </si>
  <si>
    <t>УГОЛОК 32Х32Х3 ММ</t>
  </si>
  <si>
    <t>210</t>
  </si>
  <si>
    <t>ТРУБЫ СТАЛЬНЫЕ, НАРУЖНЫЙ ДИАМЕТР 48 ММ ТОЛЩИНА СТЕНКИ 3 ММ</t>
  </si>
  <si>
    <t>209</t>
  </si>
  <si>
    <t>АРМАТУРА A-240 D-6,5 ММ</t>
  </si>
  <si>
    <t>208</t>
  </si>
  <si>
    <t>ПОЛОСОВОЙ СТАЛЬ ТОЛШИНОЙ 12 ММ</t>
  </si>
  <si>
    <t>207</t>
  </si>
  <si>
    <t>ПЛИТЫ ОБЛИЦОВОЧНЫЕ ИЗ МОЗАИЧНЫХ, ПОЛИРОВАННЫЕ, ТОЛЩИНОЙ 12 ММ (РАЗМЕРОМ 600Х600Х12 ММ)</t>
  </si>
  <si>
    <t>206</t>
  </si>
  <si>
    <t>КЕРАМИЧЕСКАЯ ПЛИТКА(МОРОЗОСТОЙКИЙ ПЛИТА РАЗМЕРОМ 1200Х600Х12 ММ)</t>
  </si>
  <si>
    <t>205</t>
  </si>
  <si>
    <t>ЛЕНТА С НАДПИСЯМИ БРАЙЛЯ НА РУЧКАХ</t>
  </si>
  <si>
    <t>204</t>
  </si>
  <si>
    <t>ПМ</t>
  </si>
  <si>
    <t>ПРОТИВОСКОЛЬЗЯЩИЙ ПОРОГОВЫЙ УГОЛ ИЗ АЛЮМИНИЕВОГО ПРОФИЛЬЯ</t>
  </si>
  <si>
    <t>203</t>
  </si>
  <si>
    <t>ТРУБЫ СТАЛЬНЫЕ ПРЯМОУГОЛЬНЫЕ, РАЗМЕР 100Х70 ММ, ТОЛЩИНА СТЕНКИ 5 ММ</t>
  </si>
  <si>
    <t>202</t>
  </si>
  <si>
    <t>ТРУБЫ СТАЛЬНЫЕ КВАДРАТНЫЕ, РАЗМЕР 80Х80 ММ, ТОЛЩИНА СТЕНКИ 3,5 ММ</t>
  </si>
  <si>
    <t>201</t>
  </si>
  <si>
    <t>ТРУБЫ СТАЛЬНЫЕ ПРЯМОУГОЛЬНЫЕ, РАЗМЕР 60Х40 ММ, ТОЛЩИНА СТЕНКИ 4 ММ</t>
  </si>
  <si>
    <t>200</t>
  </si>
  <si>
    <t>ЛЕКСАН ТОЛЩИНОЙ 10 ММ</t>
  </si>
  <si>
    <t>199</t>
  </si>
  <si>
    <t>АРМАТУРЫ А400 D-18 ММ</t>
  </si>
  <si>
    <t>198</t>
  </si>
  <si>
    <t>АРМАТУРЫ А400 D-16 ММ</t>
  </si>
  <si>
    <t>197</t>
  </si>
  <si>
    <t>ВЯЗАЛЬНАЯ ПРОВОЛОКА</t>
  </si>
  <si>
    <t>196</t>
  </si>
  <si>
    <t>МЕТАЛЛИЧЕСКИЙ ЛИСТ 10Х250 ММ</t>
  </si>
  <si>
    <t>195</t>
  </si>
  <si>
    <t>АРМАТУРЫ А400 D-12 ММ</t>
  </si>
  <si>
    <t>194</t>
  </si>
  <si>
    <t>ТРУБЫ СТАЛЬНЫЕ, ПРЯМОУГОЛЬНЫЕ, РАЗМЕР 60Х40 ММ, ТОЛЩИНА СТЕНКИ 5 ММ</t>
  </si>
  <si>
    <t>193</t>
  </si>
  <si>
    <t>ЗНАК КВАДРАТНАЯ РАЗМЕРОМ 700 ММ</t>
  </si>
  <si>
    <t>192</t>
  </si>
  <si>
    <t>ЗНАК ПРЯМОУГОЛЬНАЯ РАЗМЕРОМ 600Х900 ММ</t>
  </si>
  <si>
    <t>191</t>
  </si>
  <si>
    <t>ЛОТКИ ЖЕЛЕЗОБЕТОННЫЕ ЛК-6.6</t>
  </si>
  <si>
    <t>190</t>
  </si>
  <si>
    <t>СЕТКА АРМАТУРНАЯ А240 4/4/200/200 ММ</t>
  </si>
  <si>
    <t>189</t>
  </si>
  <si>
    <t>РУЛОННЫЙ МАТЕРИАЛ ППА</t>
  </si>
  <si>
    <t>188</t>
  </si>
  <si>
    <t>КОМП.</t>
  </si>
  <si>
    <t>ЭКРАН ПРОТИВООСЛЕПЛЯЮЩИЙ РАЗМЕР 900ММХ300 ММ (С КРЕПЕЖОМ)</t>
  </si>
  <si>
    <t>187</t>
  </si>
  <si>
    <t>ГИДРОИЗОЛЯЦИОННЫЙ РУЛОННЫЙ МАТЕРИАЛ "БИКРОМ"</t>
  </si>
  <si>
    <t>186</t>
  </si>
  <si>
    <t>АВТОМАТИЧЕСКАЯ ТРУБНАЯ МУФТА GRUNDFOS RP 1 1/2 DN50 ММ</t>
  </si>
  <si>
    <t>185</t>
  </si>
  <si>
    <t>СТРОИТЕЛЬНЫЕ МАТЕРИАЛЫ И КОНСТРУКЦИИ</t>
  </si>
  <si>
    <t>1000ШТ</t>
  </si>
  <si>
    <t>ПРОКЛАДКИ ИЗ ПАРОНИТА МАРКИ ПМБ, ТОЛЩИНОЙ 1 ММ, ДИАМЕТРОМ, ММ: 50</t>
  </si>
  <si>
    <t>96946</t>
  </si>
  <si>
    <t>184</t>
  </si>
  <si>
    <t>ТРУБЫ ПОЛИЭТИЛЕНОВЫЕ, НАРУЖНЫЙ ДИАМЕТР 200 ММ ТОЛЩИНА СТЕНКИ 10 ММ</t>
  </si>
  <si>
    <t>63946</t>
  </si>
  <si>
    <t>183</t>
  </si>
  <si>
    <t>ОПАЛУБКА ЩИТОВАЯ</t>
  </si>
  <si>
    <t>59915</t>
  </si>
  <si>
    <t>182</t>
  </si>
  <si>
    <t>ЗАТИРКА "СТАРАТЕЛИ" (РАЗНОЙ ЦВЕТНОСТИ)</t>
  </si>
  <si>
    <t>58180</t>
  </si>
  <si>
    <t>181</t>
  </si>
  <si>
    <t>БОЛТЫ С ГАЙКАМИ И ШАЙБАМИ ДЛЯ САНИТАРНО-ТЕХНИЧЕСКИХ РАБОТ, ДИАМЕТРОМ 16 ММ</t>
  </si>
  <si>
    <t>52040</t>
  </si>
  <si>
    <t>180</t>
  </si>
  <si>
    <t>ЩИТЫ ИЗ ДОСОК ТОЛЩИНОЙ 40 ММ</t>
  </si>
  <si>
    <t>51620</t>
  </si>
  <si>
    <t>179</t>
  </si>
  <si>
    <t>ЩИТЫ ИЗ ДОСОК ТОЛЩИНОЙ 25 ММ</t>
  </si>
  <si>
    <t>51619</t>
  </si>
  <si>
    <t>178</t>
  </si>
  <si>
    <t>ЩИТЫ ОПАЛУБКИ ЩД 1.20.4, РАЗМЕРОМ 1200Х400Х172 ММ</t>
  </si>
  <si>
    <t>51600</t>
  </si>
  <si>
    <t>177</t>
  </si>
  <si>
    <t>КОНСТРУКЦИИ СТАЛЬНЫЕ: ПЕРИЛ</t>
  </si>
  <si>
    <t>50785</t>
  </si>
  <si>
    <t>176</t>
  </si>
  <si>
    <t>КГ</t>
  </si>
  <si>
    <t>ПРОКЛАДКИ РЕЗИНОВЫЕ (ПЛАСТИНА ТЕХНИЧЕСКАЯ ПРЕССОВАННАЯ)</t>
  </si>
  <si>
    <t>45407</t>
  </si>
  <si>
    <t>175</t>
  </si>
  <si>
    <t>ПРОПАН-БУТАН, СМЕСЬ ТЕХНИЧЕСКАЯ</t>
  </si>
  <si>
    <t>45077</t>
  </si>
  <si>
    <t>174</t>
  </si>
  <si>
    <t>М3</t>
  </si>
  <si>
    <t>ПЕСОК ДЛЯ СТРОИТЕЛЬНЫХ РАБОТ ПРИРОДНЫЙ</t>
  </si>
  <si>
    <t>45049</t>
  </si>
  <si>
    <t>173</t>
  </si>
  <si>
    <t>КАМЕНЬ</t>
  </si>
  <si>
    <t>45048</t>
  </si>
  <si>
    <t>172</t>
  </si>
  <si>
    <t>КЛЕЙ ПОЛИУРЕТАНОВЫЙ ДЛЯ ТАКТИЛЬНОЙ ПЛИТКИ</t>
  </si>
  <si>
    <t>45006</t>
  </si>
  <si>
    <t>171</t>
  </si>
  <si>
    <t>КРУГ ОТРЕЗНОЙ</t>
  </si>
  <si>
    <t>45002</t>
  </si>
  <si>
    <t>170</t>
  </si>
  <si>
    <t>ШЛИФКРУГИ</t>
  </si>
  <si>
    <t>44897</t>
  </si>
  <si>
    <t>169</t>
  </si>
  <si>
    <t>ДЕТАЛИ КРЕПЛЕНИЯ</t>
  </si>
  <si>
    <t>44086</t>
  </si>
  <si>
    <t>168</t>
  </si>
  <si>
    <t>ВЕТОШЬ</t>
  </si>
  <si>
    <t>44059</t>
  </si>
  <si>
    <t>167</t>
  </si>
  <si>
    <t>ШНУР ПОЛИАМИДНЫЙ КРУЧЕНЫЙ, ДИАМЕТРОМ 2 ММ</t>
  </si>
  <si>
    <t>43777</t>
  </si>
  <si>
    <t>166</t>
  </si>
  <si>
    <t>РАСТВОР ЦЕМЕНТНЫЙ М100</t>
  </si>
  <si>
    <t>43548</t>
  </si>
  <si>
    <t>165</t>
  </si>
  <si>
    <t>КРАСКИ МАСЛЯНЫЕ ГОТОВЫЕ К ПРИМЕНЕНИЮ ДЛЯ ВНУТРЕННИХ РАБОТ</t>
  </si>
  <si>
    <t>43231</t>
  </si>
  <si>
    <t>164</t>
  </si>
  <si>
    <t>ЩЕБЕНЬ</t>
  </si>
  <si>
    <t>43113</t>
  </si>
  <si>
    <t>163</t>
  </si>
  <si>
    <t>СЕМЕНА ГАЗОННЫХ ТРАВ</t>
  </si>
  <si>
    <t>41704</t>
  </si>
  <si>
    <t>162</t>
  </si>
  <si>
    <t>БЕТОН ДОРОЖНЫЙ (ДЛЯ ВЕРХНЕГО СЛОЯ И ОДНОСЛОЙНЫХ ПОКРЫТИЙ) В20</t>
  </si>
  <si>
    <t>41353</t>
  </si>
  <si>
    <t>161</t>
  </si>
  <si>
    <t>МЕТАЛЛИЧЕСКИЙ КАРКАС ИЗ ЖЕСТЯННОГО ПРОФИЛЯ 60Х27Х0,6 ММ</t>
  </si>
  <si>
    <t>40980</t>
  </si>
  <si>
    <t>160</t>
  </si>
  <si>
    <t>МУКА АНДЕЗИТОВАЯ КИСЛОТОУПОРНАЯ МАРКА А</t>
  </si>
  <si>
    <t>40363</t>
  </si>
  <si>
    <t>159</t>
  </si>
  <si>
    <t>ПАКЛЯ ПРОПИТАННАЯ</t>
  </si>
  <si>
    <t>38617</t>
  </si>
  <si>
    <t>158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</si>
  <si>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</si>
  <si>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36180</t>
  </si>
  <si>
    <t>157</t>
  </si>
  <si>
    <t>ПИЛОМАТЕРИАЛЫ ХВОЙНЫХ ПОРОД ДОСКИ НЕОБРЕЗНЫЕ ДЛИНОЙ 2-3,75 М, ВСЕ ШИРИНЫ, ТОЛЩИНОЙ 32-40 ММ II СОРТА</t>
  </si>
  <si>
    <t>36136</t>
  </si>
  <si>
    <t>156</t>
  </si>
  <si>
    <t>ДОСКИ ОБРЕЗНЫЕ ХВОЙНЫХ ПОРОД ДЛИНОЙ 4-6,5 М, ШИРИНОЙ 75-150 ММ, ТОЛЩИНОЙ 44 ММ И БОЛЕЕ, III СОРТА</t>
  </si>
  <si>
    <t>36061</t>
  </si>
  <si>
    <t>155</t>
  </si>
  <si>
    <t>ПИЛОМАТЕРИАЛЫ ХВОЙНЫХ ПОРОД ДОСКИ ОБРЕЗНЫЕ ДЛИНОЙ 4-6,5 М, ШИРИНОЙ 75-150 ММ, ТОЛЩИНОЙ 32-40 ММ III СОРТА</t>
  </si>
  <si>
    <t>36057</t>
  </si>
  <si>
    <t>154</t>
  </si>
  <si>
    <t>ПИЛОМАТЕРИАЛЫ ХВОЙНЫХ ПОРОД ДОСКИ ОБРЕЗНЫЕ ДЛИНОЙ 4-6,5 М, ШИРИНОЙ 75-150 ММ, ТОЛЩИНОЙ 32-40 ММ II СОРТА</t>
  </si>
  <si>
    <t>36056</t>
  </si>
  <si>
    <t>153</t>
  </si>
  <si>
    <t>ДОСКИ ОБРЕЗНЫЕ ХВОЙНЫХ ПОРОД ДЛИНОЙ 4-6,5 М, ШИРИНОЙ 75-150 ММ, ТОЛЩИНОЙ 25 ММ, III СОРТА</t>
  </si>
  <si>
    <t>36053</t>
  </si>
  <si>
    <t>152</t>
  </si>
  <si>
    <t>ПИЛОМАТЕРИАЛЫ ХВОЙНЫХ ПОРОД БРУСЬЯ НЕОБРЕЗНЫЕ ДЛИНОЙ 4-6,5 М, ВСЕ ШИРИНЫ, ТОЛЩИНОЙ 100, 125 ММ IV СОРТА</t>
  </si>
  <si>
    <t>36038</t>
  </si>
  <si>
    <t>151</t>
  </si>
  <si>
    <t>БРУСКИ ОБРЕЗНЫЕ ХВОЙНЫХ ПОРОД ДЛИНОЙ 4-6,5 М, ШИРИНОЙ 75-150 ММ, ТОЛЩИНОЙ 100, 125 ММ, III СОРТА</t>
  </si>
  <si>
    <t>36029</t>
  </si>
  <si>
    <t>150</t>
  </si>
  <si>
    <t>БРУСКИ ОБРЕЗНЫЕ ХВОЙНЫХ ПОРОД ДЛИНОЙ 4-6,5 М, ШИРИНОЙ 75-150 ММ, ТОЛЩИНОЙ 100, 125 ММ, II СОРТА</t>
  </si>
  <si>
    <t>36028</t>
  </si>
  <si>
    <t>149</t>
  </si>
  <si>
    <t>БРУСКИ ОБРЕЗНЫЕ ХВОЙНЫХ ПОРОД ДЛИНОЙ 4-6,5 М, ШИРИНОЙ 75-150 ММ, ТОЛЩИНОЙ 40-75 ММ, IV СОРТА</t>
  </si>
  <si>
    <t>36026</t>
  </si>
  <si>
    <t>148</t>
  </si>
  <si>
    <t>БРУСКИ ОБРЕЗНЫЕ ХВОЙНЫХ ПОРОД ДЛИНОЙ 4-6,5 М, ШИРИНОЙ 75-150 ММ, ТОЛЩИНОЙ 40-75 ММ, III СОРТА</t>
  </si>
  <si>
    <t>36025</t>
  </si>
  <si>
    <t>147</t>
  </si>
  <si>
    <t>ЛЕСОМАТЕРИАЛЫ КРУГЛЫЕ ХВОЙНЫХ ПОРОД ДЛЯ СТРОИТЕЛЬСТВА ДИАМЕТРОМ 14-24 СМ, ДЛИНОЙ 3-6,5 М</t>
  </si>
  <si>
    <t>36008</t>
  </si>
  <si>
    <t>146</t>
  </si>
  <si>
    <t>ЭЛЕКТРОДЫ ДИАМЕТРОМ 6 ММ Э42</t>
  </si>
  <si>
    <t>35326</t>
  </si>
  <si>
    <t>145</t>
  </si>
  <si>
    <t>ЭЛЕКТРОДЫ ДИАМЕТРОМ 5 ММ Э42А</t>
  </si>
  <si>
    <t>35319</t>
  </si>
  <si>
    <t>144</t>
  </si>
  <si>
    <t>ЭЛЕКТРОДЫ ДИАМЕТРОМ 5 ММ Э42</t>
  </si>
  <si>
    <t>35318</t>
  </si>
  <si>
    <t>143</t>
  </si>
  <si>
    <t>ЭЛЕКТРОДЫ ДИАМЕТРОМ 4 ММ Э46</t>
  </si>
  <si>
    <t>35312</t>
  </si>
  <si>
    <t>142</t>
  </si>
  <si>
    <t>ЭЛЕКТРОДЫ ДИАМЕТРОМ 4 ММ Э42</t>
  </si>
  <si>
    <t>35310</t>
  </si>
  <si>
    <t>141</t>
  </si>
  <si>
    <t>АЦЕТИЛЕН ГАЗООБРАЗНЫЙ ТЕХНИЧЕСКИЙ</t>
  </si>
  <si>
    <t>34350</t>
  </si>
  <si>
    <t>140</t>
  </si>
  <si>
    <t>КИСЛОРОД ТЕХНИЧЕСКИЙ ГАЗООБРАЗНЫЙ</t>
  </si>
  <si>
    <t>34241</t>
  </si>
  <si>
    <t>139</t>
  </si>
  <si>
    <t>УГОЛЬ ДРЕВЕСНЫЙ МАРКИ А</t>
  </si>
  <si>
    <t>34036</t>
  </si>
  <si>
    <t>138</t>
  </si>
  <si>
    <t>ТОПЛИВО ДИЗЕЛЬНОЕ</t>
  </si>
  <si>
    <t>34006</t>
  </si>
  <si>
    <t>137</t>
  </si>
  <si>
    <t>МАСТИКА ТИОКОЛОВАЯ СТРОИТЕЛЬНОГО НАЗНАЧЕНИЯ КБ-0,5</t>
  </si>
  <si>
    <t>32129</t>
  </si>
  <si>
    <t>136</t>
  </si>
  <si>
    <t>МАСТИКА КЛЕЯЩАЯ МОРОЗОСТОЙКАЯ БИТУМНО-МАСЛЯНАЯ МБ-50</t>
  </si>
  <si>
    <t>32124</t>
  </si>
  <si>
    <t>135</t>
  </si>
  <si>
    <t>МАСТИКА ГЕРМЕТИЗИРУЮЩАЯ ОТВЕРЖДАЮЩАЯСЯ ОДНОКОМПОНЕНТНАЯ СТРОИТЕЛЬНАЯ "ГЕРОСТОН"</t>
  </si>
  <si>
    <t>32118</t>
  </si>
  <si>
    <t>134</t>
  </si>
  <si>
    <t>МАСТИКА БУТИЛКАУЧУКОВАЯ СТРОИТЕЛЬНАЯ МББП-65 "ЛИЛО-1"</t>
  </si>
  <si>
    <t>32108</t>
  </si>
  <si>
    <t>133</t>
  </si>
  <si>
    <t>МАСТИКА БИТУМНАЯ ГОРЯЧАЯ</t>
  </si>
  <si>
    <t>32104</t>
  </si>
  <si>
    <t>132</t>
  </si>
  <si>
    <t>ПЛИТКА ТАКТИЛЬНАЯ 300Х300Х4 ММ, ТПУ</t>
  </si>
  <si>
    <t>32026</t>
  </si>
  <si>
    <t>131</t>
  </si>
  <si>
    <t>ОЛИФА КОМБИНИРОВАННАЯ К-2</t>
  </si>
  <si>
    <t>31650</t>
  </si>
  <si>
    <t>130</t>
  </si>
  <si>
    <t>РАСТВОРИТЕЛЬ МАРКИ Р-4</t>
  </si>
  <si>
    <t>31524</t>
  </si>
  <si>
    <t>129</t>
  </si>
  <si>
    <t>БЕНЗИН РАСТВОРИТЕЛЬ</t>
  </si>
  <si>
    <t>31519</t>
  </si>
  <si>
    <t>128</t>
  </si>
  <si>
    <t>РАСТВОРИТЕЛИ ДЛЯ ЛАКОКРАСОЧНЫХ МАТЕРИАЛОВ Р-4А</t>
  </si>
  <si>
    <t>31507</t>
  </si>
  <si>
    <t>127</t>
  </si>
  <si>
    <t>КРАСКИ ПЕРХЛОРВИНИЛОВЫЕ</t>
  </si>
  <si>
    <t>31445</t>
  </si>
  <si>
    <t>126</t>
  </si>
  <si>
    <t>ГРУНТОВКА ГФ-021 КРАСНО-КОРИЧНЕВАЯ</t>
  </si>
  <si>
    <t>31419</t>
  </si>
  <si>
    <t>125</t>
  </si>
  <si>
    <t>ГРУНТОВКА В-КФ-093 КРАСНО-КОРИЧНЕВАЯ, СЕРАЯ, ЧЕРНАЯ</t>
  </si>
  <si>
    <t>31403</t>
  </si>
  <si>
    <t>124</t>
  </si>
  <si>
    <t>ОЛИФА НАТУРАЛЬНАЯ</t>
  </si>
  <si>
    <t>31392</t>
  </si>
  <si>
    <t>123</t>
  </si>
  <si>
    <t>ЛАК БИТУМНЫЙ БТ-123</t>
  </si>
  <si>
    <t>31248</t>
  </si>
  <si>
    <t>122</t>
  </si>
  <si>
    <t>КЛЕЙ ПЛИТОЧНЫЙ "СТАРАТЕЛЬ-СТАНДАРТ"</t>
  </si>
  <si>
    <t>31102</t>
  </si>
  <si>
    <t>121</t>
  </si>
  <si>
    <t>КРАСКИ МАСЛЯНЫЕ ЗЕМЛЯНЫЕ МА-0115 МУМИЯ, СУРИК ЖЕЛЕЗНЫЙ</t>
  </si>
  <si>
    <t>30956</t>
  </si>
  <si>
    <t>120</t>
  </si>
  <si>
    <t>ВИНТЫ САМОНАРЕЗАЮЩИЕ С УПЛОТНИТЕЛЬНОЙ ПРОКЛАДКОЙ 4,8X80</t>
  </si>
  <si>
    <t>30819</t>
  </si>
  <si>
    <t>119</t>
  </si>
  <si>
    <t>ВИНТЫ САМОНАРЕЗАЮЩИЕ С УПЛОТНИТЕЛЬНОЙ ПРОКЛАДКОЙ 4,8X35</t>
  </si>
  <si>
    <t>30818</t>
  </si>
  <si>
    <t>118</t>
  </si>
  <si>
    <t>30659</t>
  </si>
  <si>
    <t>117</t>
  </si>
  <si>
    <t>ГВОЗДИ СТРОИТЕЛЬНЫЕ</t>
  </si>
  <si>
    <t>30407</t>
  </si>
  <si>
    <t>116</t>
  </si>
  <si>
    <t>БОЛТЫ СТРОИТЕЛЬНЫЕ С ГАЙКАМИ И ШАЙБАМИ</t>
  </si>
  <si>
    <t>30322</t>
  </si>
  <si>
    <t>115</t>
  </si>
  <si>
    <t>БОЛТЫ С ШЕСТИГРАННОЙ ГОЛОВКОЙ ДИАМЕТРОМ РЕЗЬБЫ 10 ММ</t>
  </si>
  <si>
    <t>30303</t>
  </si>
  <si>
    <t>114</t>
  </si>
  <si>
    <t>БУМАГА РОЛЕВАЯ</t>
  </si>
  <si>
    <t>30221</t>
  </si>
  <si>
    <t>113</t>
  </si>
  <si>
    <t>КРАСКА РАЗМЕТОЧНАЯ ДЛЯ ДОРОЖНЫХ РАБОТ</t>
  </si>
  <si>
    <t>30187</t>
  </si>
  <si>
    <t>112</t>
  </si>
  <si>
    <t>ЭМУЛЬСИЯ БИТУМНАЯ</t>
  </si>
  <si>
    <t>30137</t>
  </si>
  <si>
    <t>111</t>
  </si>
  <si>
    <t>БИТУМ</t>
  </si>
  <si>
    <t>30135</t>
  </si>
  <si>
    <t>110</t>
  </si>
  <si>
    <t>БИТУМЫ НЕФТЯНЫЕ СТРОИТЕЛЬНЫЕ ДЛЯ КРОВЕЛЬНЫХ МАСТИК, МАРКИ БНМ-75/35</t>
  </si>
  <si>
    <t>30127</t>
  </si>
  <si>
    <t>109</t>
  </si>
  <si>
    <t>БИТУМЫ НЕФТЯНЫЕ ДОРОЖНЫЕ МАРКИ БНД-40/60 ПЕРВЫЙ СОРТ</t>
  </si>
  <si>
    <t>30111</t>
  </si>
  <si>
    <t>108</t>
  </si>
  <si>
    <t>БОЛТЫ АНКЕРНЫЕ</t>
  </si>
  <si>
    <t>29161</t>
  </si>
  <si>
    <t>107</t>
  </si>
  <si>
    <t>ВИНТЫ САМОНАРЕЗАЮЩИЕ</t>
  </si>
  <si>
    <t>29160</t>
  </si>
  <si>
    <t>106</t>
  </si>
  <si>
    <t>ФУГОМАССА</t>
  </si>
  <si>
    <t>29124</t>
  </si>
  <si>
    <t>105</t>
  </si>
  <si>
    <t>АЛЮМИНИЕВЫЕ КОМПОЗИТНЫЕ ПАНЕЛИ ТИПА "АЛЮПАН"</t>
  </si>
  <si>
    <t>29109</t>
  </si>
  <si>
    <t>104</t>
  </si>
  <si>
    <t>БИОГУМУС</t>
  </si>
  <si>
    <t>26995</t>
  </si>
  <si>
    <t>103</t>
  </si>
  <si>
    <t>ЗЕМЛЯ РАСТИТЕЛЬНАЯ</t>
  </si>
  <si>
    <t>25500</t>
  </si>
  <si>
    <t>102</t>
  </si>
  <si>
    <t>ВОДА</t>
  </si>
  <si>
    <t>23469</t>
  </si>
  <si>
    <t>101</t>
  </si>
  <si>
    <t>ЩЕБЕНЬ ИЗ ПРИРОДНОГО КАМНЯ ДЛЯ СТРОИТЕЛЬНЫХ РАБОТ МАРКА 800, ФРАКЦИЯ, ММ: 20-40</t>
  </si>
  <si>
    <t>23075</t>
  </si>
  <si>
    <t>100</t>
  </si>
  <si>
    <t>РАСТВОР ГОТОВЫЙ ОТДЕЛОЧНЫЙ ТЯЖЕЛЫЙ, ЦЕМЕНТНЫЙ: 1:3</t>
  </si>
  <si>
    <t>22473</t>
  </si>
  <si>
    <t>99</t>
  </si>
  <si>
    <t>РАСТВОР ГОТОВЫЙ КЛАДОЧНЫЙ ЦЕМЕНТНЫЙ, МАРКА: 150</t>
  </si>
  <si>
    <t>22454</t>
  </si>
  <si>
    <t>98</t>
  </si>
  <si>
    <t>РАСТВОР ГОТОВЫЙ КЛАДОЧНЫЙ ЦЕМЕНТНЫЙ, МАРКА: 100</t>
  </si>
  <si>
    <t>22453</t>
  </si>
  <si>
    <t>97</t>
  </si>
  <si>
    <t>ПЛИТЫ ОБЛИЦОВОЧНЫЕ ИЗ ГРАНИТА ПОЛИРОВАННЫЕ ТОЛЩИНОЙ 30ММ ДЛЯ СТУПЕНЕЙ</t>
  </si>
  <si>
    <t>18060</t>
  </si>
  <si>
    <t>96</t>
  </si>
  <si>
    <t>ПЛИТЫ ОБЛИЦОВОЧНЫЕ ИЗ ГРАНИТА ПОЛИРОВАННЫЕ ТОЛЩИНОЙ 30ММ ДЛЯ ПОДСТУПЕНКОВ</t>
  </si>
  <si>
    <t>17285</t>
  </si>
  <si>
    <t>95</t>
  </si>
  <si>
    <t>ПЛИТЫ ОБЛИЦОВОЧНЫЕ ИЗ ГРАНИТА ПОЛИРОВАННЫЕ ТОЛЩИНОЙ 20 ММ</t>
  </si>
  <si>
    <t>17049</t>
  </si>
  <si>
    <t>94</t>
  </si>
  <si>
    <t>ГРАВИЙНО-ПЕСЧАНАЯ СМЕСЬ</t>
  </si>
  <si>
    <t>12303</t>
  </si>
  <si>
    <t>93</t>
  </si>
  <si>
    <t>РАСТВОР ГОТОВЫЙ КЛАДОЧНЫЙ ЦЕМЕНТНЫЙ, МАРКА 100</t>
  </si>
  <si>
    <t>12226</t>
  </si>
  <si>
    <t>92</t>
  </si>
  <si>
    <t>12217</t>
  </si>
  <si>
    <t>91</t>
  </si>
  <si>
    <t>РАСТВОР ЦЕМЕНТНО-ИЗВЕСТКОВЫЙ 1:1:6</t>
  </si>
  <si>
    <t>12138</t>
  </si>
  <si>
    <t>90</t>
  </si>
  <si>
    <t>РАСТВОР ГОТОВЫЙ КЛАДОЧНЫЙ ТЯЖЕЛЫЙ ЦЕМЕНТНЫЙ, МАРКА: 50</t>
  </si>
  <si>
    <t>12102</t>
  </si>
  <si>
    <t>89</t>
  </si>
  <si>
    <t>9219</t>
  </si>
  <si>
    <t>88</t>
  </si>
  <si>
    <t>БЕТОН ТЯЖЕЛЫЙ КЛАССА В25 /М-350/ ФРАКЦИИ 5-20 ММ (СУЛЬФАТОСТОЙКИЙ)</t>
  </si>
  <si>
    <t>6366</t>
  </si>
  <si>
    <t>87</t>
  </si>
  <si>
    <t>БЕТОН ТЯЖЕЛЫЙ КЛАССА В20 /М-250/ ФРАКЦИИ 10-20 ММ (СУЛЬФАТОСТОЙКИЙ)</t>
  </si>
  <si>
    <t>6328</t>
  </si>
  <si>
    <t>86</t>
  </si>
  <si>
    <t>БЕТОН ТЯЖЕЛЫЙ КЛАССА В15 /М-200/ ФРАКЦИИ 10-20 ММ (СУЛЬФАТОСТОЙКИЙ)</t>
  </si>
  <si>
    <t>6323</t>
  </si>
  <si>
    <t>85</t>
  </si>
  <si>
    <t>АСФАЛЬТОБЕТОННАЯ СМЕСЬ ПОРИСТАЯ КРУПНОЗЕРНИСТАЯ ГОРЯЧАЯ МАРКА БМ-I</t>
  </si>
  <si>
    <t>6156</t>
  </si>
  <si>
    <t>84</t>
  </si>
  <si>
    <t>АСФАЛЬТОБЕТОННАЯ СМЕСЬ ПЛОТНАЯ МЕЛКОЗЕРНИСТАЯ ГОРЯЧАЯ МАРКА БМ-I</t>
  </si>
  <si>
    <t>6155</t>
  </si>
  <si>
    <t>83</t>
  </si>
  <si>
    <t>АСФАЛЬТОБЕТОННАЯ СМЕСЬ ВЫСОКОПОРИСТАЯ КРУПНОЗЕРНИСТАЯ ГОРЯЧАЯ МАРКА БМ-I</t>
  </si>
  <si>
    <t>6138</t>
  </si>
  <si>
    <t>82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</si>
  <si>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</si>
  <si>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5628</t>
  </si>
  <si>
    <t>81</t>
  </si>
  <si>
    <t>МАТЕРИАЛЬНЫЕ РЕСУРСЫ</t>
  </si>
  <si>
    <t>МАШ.-Ч</t>
  </si>
  <si>
    <t>ДОРОЖНАЯ ФРЕЗА SF 2100C</t>
  </si>
  <si>
    <t>3485</t>
  </si>
  <si>
    <t>80</t>
  </si>
  <si>
    <t>АВТОМОБИЛИ-САМОСВАЛЫ ГРУЗОПОДЪЕМНОСТЬЮ ДО 25 Т</t>
  </si>
  <si>
    <t>3457</t>
  </si>
  <si>
    <t>79</t>
  </si>
  <si>
    <t>КАТКИ САМОХОДНЫЕ ДОРОЖНЫЕ ВИБРАЦИОННЫЕ ТИПА "DYNAPAC", "HAMM", "BOMAG", 13 Т</t>
  </si>
  <si>
    <t>3350</t>
  </si>
  <si>
    <t>78</t>
  </si>
  <si>
    <t>КАТКИ САМОХОДНЫЕ ДОРОЖНЫЕ ВИБРАЦИОННЫЕ ТИПА "DYNAPAC", "HAMM", "BOMAG", 10 Т</t>
  </si>
  <si>
    <t>3349</t>
  </si>
  <si>
    <t>77</t>
  </si>
  <si>
    <t>КАТКИ САМОХОДНЫЕ ДОРОЖНЫЕ ВИБРАЦИОННЫЕ ТИПА "DYNAPAC", "HAMM", "BOMAG", 8 Т</t>
  </si>
  <si>
    <t>3348</t>
  </si>
  <si>
    <t>76</t>
  </si>
  <si>
    <t>МАШИНЫ ШЛИФОВАЛЬНЫЕ ЭЛЕКТРИЧЕСКИЕ (БЕЗ СТОИМОСТИ ЭЛЕКТРОЭНЕРГИИ)</t>
  </si>
  <si>
    <t>3296</t>
  </si>
  <si>
    <t>75</t>
  </si>
  <si>
    <t>УКЛАДЧИКИ АСФАЛЬТОБЕТОНА ТИПА "VOGELE" С ШИРИНОЙ УКЛАДКИ ДО 6,5 М</t>
  </si>
  <si>
    <t>3097</t>
  </si>
  <si>
    <t>74</t>
  </si>
  <si>
    <t>КАТКИ ДОРОЖНЫЕ САМОХОДНЫЕ КОМБИНИРОВАННЫЕ БОЛЬШИХ ТИПОРАЗМЕРОВ ТИПА КАТКОВ ФИРМЫ "BOMAG" С РАБОЧЕЙ МАССОЙ ОТ 8,8 ДО 9,2 Т</t>
  </si>
  <si>
    <t>3093</t>
  </si>
  <si>
    <t>73</t>
  </si>
  <si>
    <t>ВИБРОПЛИТА С ДВИГАТЕЛЕМ ВНУТРЕННЕГО СГОРАНИЯ</t>
  </si>
  <si>
    <t>3078</t>
  </si>
  <si>
    <t>72</t>
  </si>
  <si>
    <t>СТАНКИ ЭЛЕКТРИЧЕСКИЕ ДЛЯ РЕЗКИ СТЕРЖНЕВОЙ АРМАТУРЫ</t>
  </si>
  <si>
    <t>3068</t>
  </si>
  <si>
    <t>71</t>
  </si>
  <si>
    <t>РАСТВОРОСМЕСИТЕЛИ ПЕРЕДВИЖНЫЕ 65 Л</t>
  </si>
  <si>
    <t>3021</t>
  </si>
  <si>
    <t>70</t>
  </si>
  <si>
    <t>ПЕРФОРАТОРЫ ЭЛЕКТРИЧЕСКИЕ</t>
  </si>
  <si>
    <t>2875</t>
  </si>
  <si>
    <t>69</t>
  </si>
  <si>
    <t>ГИДРОМОЛОТ "НМ-960"</t>
  </si>
  <si>
    <t>2854</t>
  </si>
  <si>
    <t>68</t>
  </si>
  <si>
    <t>КАТКИ ДОРОЖНЫЕ 30 Т HAMM 35 S/N</t>
  </si>
  <si>
    <t>2846</t>
  </si>
  <si>
    <t>67</t>
  </si>
  <si>
    <t>КАТКИ ДОРОЖНЫЕ САМОХОДНЫЕ КОМБИНИРОВАННЫЕ 13 Т HAMM ND 110 S/N</t>
  </si>
  <si>
    <t>2845</t>
  </si>
  <si>
    <t>66</t>
  </si>
  <si>
    <t>РЕЗЧИКИ ШВОВ ДИСКОВЫЕ</t>
  </si>
  <si>
    <t>2798</t>
  </si>
  <si>
    <t>65</t>
  </si>
  <si>
    <t>КРАН НА АВТОМОБИЛЬНОМ ХОДУ КС-4874М НА БАЗЕ ISUZI, ГРУЗОПОДЪЕМНОСТЬЮ 16 Т</t>
  </si>
  <si>
    <t>2796</t>
  </si>
  <si>
    <t>64</t>
  </si>
  <si>
    <t>СТАНОК ДЛЯ РУБКИ АРМАТУРЫ</t>
  </si>
  <si>
    <t>2769</t>
  </si>
  <si>
    <t>63</t>
  </si>
  <si>
    <t>ТРАМБОВКИ ЭЛЕКТРИЧЕСКИЕ</t>
  </si>
  <si>
    <t>2703</t>
  </si>
  <si>
    <t>62</t>
  </si>
  <si>
    <t>АППАРАТЫ ДЛЯ ГАЗОВОЙ СВАРКИ И РЕЗКИ</t>
  </si>
  <si>
    <t>2577</t>
  </si>
  <si>
    <t>61</t>
  </si>
  <si>
    <t>АВТОМОБИЛИ БОРТОВЫЕ ГРУЗОПОДЪЕМНОСТЬЮ ДО 10 Т</t>
  </si>
  <si>
    <t>2512</t>
  </si>
  <si>
    <t>60</t>
  </si>
  <si>
    <t>АВТОМОБИЛИ БОРТОВЫЕ ГРУЗОПОДЪЕМНОСТЬЮ ДО 8 Т</t>
  </si>
  <si>
    <t>2510</t>
  </si>
  <si>
    <t>59</t>
  </si>
  <si>
    <t>АВТОМОБИЛИ БОРТОВЫЕ ГРУЗОПОДЪЕМНОСТЬЮ ДО 5 Т</t>
  </si>
  <si>
    <t>2509</t>
  </si>
  <si>
    <t>58</t>
  </si>
  <si>
    <t>2499</t>
  </si>
  <si>
    <t>57</t>
  </si>
  <si>
    <t>СТАНОК ДЛЯ ГИБКИ АРМАТУРЫ</t>
  </si>
  <si>
    <t>2484</t>
  </si>
  <si>
    <t>56</t>
  </si>
  <si>
    <t>МАШ-Ч</t>
  </si>
  <si>
    <t>ЭКСКАВАТОР "ЛИБХЕР R-924 B" ОДНОКОВШОВЫЙ ДИЗЕЛЬНЫЙ НА ГУСЕНИЧНОМ ХОДУ ПРИ РАБОТЕ НА ДРУГИХ ВИДАХ СТРОИТЕЛЬСТВА 1,2 М3</t>
  </si>
  <si>
    <t>2466</t>
  </si>
  <si>
    <t>55</t>
  </si>
  <si>
    <t>ЭЛЕКТРОСТАНЦИИ ПЕРЕДВИЖНЫЕ 4 КВТ</t>
  </si>
  <si>
    <t>2349</t>
  </si>
  <si>
    <t>54</t>
  </si>
  <si>
    <t>ЭЛЕКТРОСТАНЦИИ ПЕРЕДВИЖНЫЕ 2 КВТ</t>
  </si>
  <si>
    <t>2348</t>
  </si>
  <si>
    <t>53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</si>
  <si>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</si>
  <si>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2264</t>
  </si>
  <si>
    <t>52</t>
  </si>
  <si>
    <t>ШУРУПОВЕРТЫ СТРОИТЕЛЬНО-МОНТАЖНЫЕ</t>
  </si>
  <si>
    <t>2209</t>
  </si>
  <si>
    <t>51</t>
  </si>
  <si>
    <t>МАШ.Ч</t>
  </si>
  <si>
    <t>2190</t>
  </si>
  <si>
    <t>50</t>
  </si>
  <si>
    <t>КОМПРЕССОРЫ ПЕРЕДВИЖНЫЕ С ДВИГАТЕЛЕМ ВНУТРЕННЕГО СГОРАНИЯ ДАВЛЕНИЕМ ДО 686 КПА (7 АТМ.) 2,2 М3/МИН</t>
  </si>
  <si>
    <t>2087</t>
  </si>
  <si>
    <t>49</t>
  </si>
  <si>
    <t>УСТАНОВКИ ДЛЯ СВАРКИ РУЧНОЙ ДУГОВОЙ (ПОСТОЯННОГО ТОКА)</t>
  </si>
  <si>
    <t>2016</t>
  </si>
  <si>
    <t>48</t>
  </si>
  <si>
    <t>ЭКСКАВАТОРЫ НА ГУСЕНИЧНОМ ХОДУ ТИПА "ATLAS", "VOLVO", "KOMATSU", "HITACHI", "LIEBHER","HYUNDAI ROBEX" С ЕМКОСТЬЮ КОВША 1,0 М3</t>
  </si>
  <si>
    <t>1942</t>
  </si>
  <si>
    <t>47</t>
  </si>
  <si>
    <t>ТРАМБОВКИ ПНЕВМАТИЧЕСКИЕ</t>
  </si>
  <si>
    <t>1866</t>
  </si>
  <si>
    <t>46</t>
  </si>
  <si>
    <t>БУЛЬДОЗЕР Т-140 МОЩНОСТЬЮ 102 (140) КВТ (Л.С.)</t>
  </si>
  <si>
    <t>1798</t>
  </si>
  <si>
    <t>45</t>
  </si>
  <si>
    <t>ПИЛА ЭЛЕКТРИЧЕСКАЯ ЦЕПНАЯ</t>
  </si>
  <si>
    <t>1571</t>
  </si>
  <si>
    <t>44</t>
  </si>
  <si>
    <t>ПРЕСС-НОЖНИЦЫ КОМБИНИРОВАННЫЕ</t>
  </si>
  <si>
    <t>1567</t>
  </si>
  <si>
    <t>43</t>
  </si>
  <si>
    <t>БЕНЗОПИЛЫ</t>
  </si>
  <si>
    <t>1556</t>
  </si>
  <si>
    <t>42</t>
  </si>
  <si>
    <t>ПИЛЫ ДИСКОВЫЕ ЭЛЕКТРИЧЕСКИЕ</t>
  </si>
  <si>
    <t>1523</t>
  </si>
  <si>
    <t>41</t>
  </si>
  <si>
    <t>ПОДЪЕМНИКИ МАЧТОВЫЕ СТРОИТЕЛЬНЫЕ 0,5 Т</t>
  </si>
  <si>
    <t>1522</t>
  </si>
  <si>
    <t>40</t>
  </si>
  <si>
    <t>ПРЕОБРАЗОВАТЕЛИ СВАРОЧНЫЕ С НОМИНАЛЬНЫМ СВАРОЧНЫМ ТОКОМ 315-500 А</t>
  </si>
  <si>
    <t>1513</t>
  </si>
  <si>
    <t>39</t>
  </si>
  <si>
    <t>СТАНКИ ДЛЯ ГНУТЬЯ РУЧНЫЕ</t>
  </si>
  <si>
    <t>1448</t>
  </si>
  <si>
    <t>38</t>
  </si>
  <si>
    <t>МОЛОТКИ ПРИ РАБОТЕ ОТ ПЕРЕДВИЖНЫХ КОМПРЕССОРНЫХ СТАНЦИЙ ОТБОЙНЫЕ ПНЕВМАТИЧЕСКИЕ</t>
  </si>
  <si>
    <t>1199</t>
  </si>
  <si>
    <t>37</t>
  </si>
  <si>
    <t>МАШИНЫ МОЗАИЧНО-ШЛИФОВАЛЬНЫЕ</t>
  </si>
  <si>
    <t>1169</t>
  </si>
  <si>
    <t>36</t>
  </si>
  <si>
    <t>МАШИНЫ ШЛИФОВАЛЬНЫЕ ЭЛЕКТРИЧЕСКИЕ</t>
  </si>
  <si>
    <t>1147</t>
  </si>
  <si>
    <t>35</t>
  </si>
  <si>
    <t>МАШИНЫ ПОЛИВОМОЕЧНЫЕ 6000 Л</t>
  </si>
  <si>
    <t>1135</t>
  </si>
  <si>
    <t>34</t>
  </si>
  <si>
    <t>МАШИНЫ МАРКИРОВОЧНЫЕ</t>
  </si>
  <si>
    <t>1115</t>
  </si>
  <si>
    <t>33</t>
  </si>
  <si>
    <t>МАШИНЫ БУРИЛЬНЫЕ НА ТРАКТОРЕ 85 (115) КВТ (Л.С.) ГЛУБИНОЙ БУРЕНИЯ 3,5 М</t>
  </si>
  <si>
    <t>1069</t>
  </si>
  <si>
    <t>32</t>
  </si>
  <si>
    <t>ЛЕБЕДКИ РУЧНЫЕ И РЫЧАЖНЫЕ, ТЯГОВЫМ УСИЛИЕМ 31,39 (3,2) КН (Т)</t>
  </si>
  <si>
    <t>969</t>
  </si>
  <si>
    <t>31</t>
  </si>
  <si>
    <t>КОТЛЫ БИТУМНЫЕ ПЕРЕДВИЖНЫЕ 400 Л</t>
  </si>
  <si>
    <t>913</t>
  </si>
  <si>
    <t>30</t>
  </si>
  <si>
    <t>КРАНЫ НА ПНЕВМОКОЛЕСНОМ ХОДУ ПРИ РАБОТЕ НА ДРУГИХ ВИДАХ СТРОИТЕЛЬСТВА 25 Т</t>
  </si>
  <si>
    <t>808</t>
  </si>
  <si>
    <t>29</t>
  </si>
  <si>
    <t>КРАНЫ НА ГУСЕНИЧНОМ ХОДУ ПРИ РАБОТЕ НА ДРУГИХ ВИДАХ СТРОИТЕЛЬСТВА 25 Т</t>
  </si>
  <si>
    <t>786</t>
  </si>
  <si>
    <t>28</t>
  </si>
  <si>
    <t>КРАНЫ НА ГУСЕНИЧНОМ ХОДУ ПРИ РАБОТЕ НА ДРУГИХ ВИДАХ СТРОИТЕЛЬСТВА ДО 16 Т</t>
  </si>
  <si>
    <t>783</t>
  </si>
  <si>
    <t>27</t>
  </si>
  <si>
    <t>КРАНЫ НА АВТОМОБИЛЬНОМ ХОДУ 16 Т</t>
  </si>
  <si>
    <t>776</t>
  </si>
  <si>
    <t>26</t>
  </si>
  <si>
    <t>КРАНЫ НА АВТОМОБИЛЬНОМ ХОДУ ПРИ РАБОТЕ НА МОНТАЖЕ ТЕХНОЛОГИЧЕСКОГО ОБОРУДОВАНИЯ 10 Т</t>
  </si>
  <si>
    <t>766</t>
  </si>
  <si>
    <t>25</t>
  </si>
  <si>
    <t>КРАНЫ НА АВТОМОБИЛЬНОМ ХОДУ ПРИ РАБОТЕ НА ДРУГИХ ВИДАХ СТРОИТЕЛЬСТВА (КРОМЕ МАГИСТРАЛЬНЫХ ТРУБОПРОВОДОВ) 16 Т</t>
  </si>
  <si>
    <t>764</t>
  </si>
  <si>
    <t>24</t>
  </si>
  <si>
    <t>КРАНЫ НА АВТОМОБИЛЬНОМ ХОДУ ПРИ РАБОТЕ НА ДРУГИХ ВИДАХ СТРОИТЕЛЬСТВА 10 Т</t>
  </si>
  <si>
    <t>762</t>
  </si>
  <si>
    <t>23</t>
  </si>
  <si>
    <t>КРАНЫ НА АВТОМОБИЛЬНОМ ХОДУ ПРИ РАБОТЕ НА ДРУГИХ ВИДАХ СТРОИТЕЛЬСТВА 6,3 Т</t>
  </si>
  <si>
    <t>761</t>
  </si>
  <si>
    <t>22</t>
  </si>
  <si>
    <t>КРАНЫ ПРИ РАБОТЕ НА ДРУГИХ ВИДАХ СТРОИТЕЛЬСТВА (КРОМЕ МОНТАЖА ТЕХНОЛОГИЧЕСКОГО ОБОРУДОВАНИЯ) 8 Т</t>
  </si>
  <si>
    <t>698</t>
  </si>
  <si>
    <t>21</t>
  </si>
  <si>
    <t>КОМПРЕССОР МАРКИ LGCY-18/17 YUCHAI/CUMMINS 6CTA8.3-C260</t>
  </si>
  <si>
    <t>663</t>
  </si>
  <si>
    <t>20</t>
  </si>
  <si>
    <t>КОМПРЕССОРЫ ПЕРЕДВИЖНЫЕ С ДВИГАТЕЛЕМ ВНУТРЕННЕГО СГОРАНИЯ ДАВЛЕНИЕМ ДО 686 КПА (7 АТМ.) 5 М3/МИН</t>
  </si>
  <si>
    <t>660</t>
  </si>
  <si>
    <t>19</t>
  </si>
  <si>
    <t>КАТКИ ДОРОЖНЫЕ САМОХОДНЫЕ ГЛАДКИЕ 8 Т</t>
  </si>
  <si>
    <t>621</t>
  </si>
  <si>
    <t>18</t>
  </si>
  <si>
    <t>ДРЕЛИ ЭЛЕКТРИЧЕСКИЕ</t>
  </si>
  <si>
    <t>521</t>
  </si>
  <si>
    <t>17</t>
  </si>
  <si>
    <t>ГУДРОНАТОРЫ РУЧНЫЕ</t>
  </si>
  <si>
    <t>464</t>
  </si>
  <si>
    <t>16</t>
  </si>
  <si>
    <t>ВИБРАТОРЫ ПОВЕРХНОСТНЫЕ</t>
  </si>
  <si>
    <t>404</t>
  </si>
  <si>
    <t>15</t>
  </si>
  <si>
    <t>ВИБРАТОРЫ ГЛУБИННЫЕ</t>
  </si>
  <si>
    <t>403</t>
  </si>
  <si>
    <t>14</t>
  </si>
  <si>
    <t>БУЛЬДОЗЕРЫ ПРИ РАБОТЕ НА ДРУГИХ ВИДАХ СТРОИТЕЛЬСТВА (КРОМЕ ВОДОХОЗЯЙСТВЕННОГО) 96 (130) КВТ (Л.С.)</t>
  </si>
  <si>
    <t>259</t>
  </si>
  <si>
    <t>13</t>
  </si>
  <si>
    <t>БУЛЬДОЗЕРЫ ПРИ РАБОТЕ НА ДРУГИХ ВИДАХ СТРОИТЕЛЬСТВА 79 (108) КВТ (Л.С.)</t>
  </si>
  <si>
    <t>258</t>
  </si>
  <si>
    <t>12</t>
  </si>
  <si>
    <t>АВТОПОГРУЗЧИКИ ПРИ РАБОТЕ НА ДРУГИХ ВИДАХ СТРОИТЕЛЬСТВА 3 Т</t>
  </si>
  <si>
    <t>11</t>
  </si>
  <si>
    <t>АВТОМОБИЛИ-САМОСВАЛЫ ГРУЗОПОДЪЕМНОСТЬЮ ДО 10 Т</t>
  </si>
  <si>
    <t>10</t>
  </si>
  <si>
    <t>АВТОМОБИЛИ-САМОСВАЛЫ ГРУЗОПОДЪЕМНОСТЬЮ ДО 7 Т</t>
  </si>
  <si>
    <t>9</t>
  </si>
  <si>
    <t>АГРЕГАТЫ СВАРОЧНЫЕ ПЕРЕДВИЖНЫЕ С НОМИНАЛЬНЫМ СВАРОЧНЫМ ТОКОМ 250-400 А С БЕНЗИНОВЫМ ДВИГАТЕЛЕМ</t>
  </si>
  <si>
    <t>8</t>
  </si>
  <si>
    <t>АГРЕГАТЫ СВАРОЧНЫЕ ДВУХПОСТОВЫЕ ДЛЯ РУЧНОЙ СВАРКИ НА ТРАКТОРЕ 79 КВТ (108 Л.С.)</t>
  </si>
  <si>
    <t>7</t>
  </si>
  <si>
    <t>АВТОПОГРУЗЧИКИ 5 Т</t>
  </si>
  <si>
    <t>6</t>
  </si>
  <si>
    <t>АВТОГУДРОНАТОРЫ 3500 Л</t>
  </si>
  <si>
    <t>5</t>
  </si>
  <si>
    <t>АВТОГРЕЙДЕРЫ СРЕДНЕГО ТИПА 99 (135) КВТ (Л.С.)</t>
  </si>
  <si>
    <t>4</t>
  </si>
  <si>
    <t>АВТОМОБИЛИ-САМОСВАЛЫ ГРУЗОПОДЪЕМНОСТЬЮ ДО 30 Т</t>
  </si>
  <si>
    <t>3</t>
  </si>
  <si>
    <t>СТРОИТЕЛЬНЫЕ МАШИНЫ И МЕХАНИЗМЫ</t>
  </si>
  <si>
    <t>ЧЕЛ.-Ч</t>
  </si>
  <si>
    <t>ЗАТРАТЫ ТРУДА МАШИНИСТОВ</t>
  </si>
  <si>
    <t>2</t>
  </si>
  <si>
    <t>ЗАТРАТЫ ТРУДА РАБОЧИХ-СТРОИТЕЛЕЙ</t>
  </si>
  <si>
    <t>1</t>
  </si>
  <si>
    <t>ТРУДОВЫЕ РЕСУРСЫ</t>
  </si>
  <si>
    <t>ИТОГО ПО ЛОКАЛЬНОЙ РЕСУРСНОЙ ВЕДОМОСТИ:</t>
  </si>
  <si>
    <t>254.2</t>
  </si>
  <si>
    <t>254.1</t>
  </si>
  <si>
    <t>ПЕРЕВОЗКА ГРУЗОВ(Ж/Б КОНСТРУКЦИИ) АВТОМОБИЛЕМ, РАССТОЯНИЕ ПЕРЕВОЗКИ 29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</si>
  <si>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Е310-1029 . ШНК4.04.06-14 Р.3.Т.7 К=0,41</t>
  </si>
  <si>
    <t>254</t>
  </si>
  <si>
    <t>253.2</t>
  </si>
  <si>
    <t>253.1</t>
  </si>
  <si>
    <t>ПЕРЕВОЗКА ГРУЗОВ(ПЕСОК) АВТОМОБИЛЕМ, РАССТОЯНИЕ ПЕРЕВОЗКИ 22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</si>
  <si>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Е310-1022 . ШНК4.04.06-14 Р.3.Т.7 К=0,41</t>
  </si>
  <si>
    <t>253</t>
  </si>
  <si>
    <t>252.2</t>
  </si>
  <si>
    <t>252.1</t>
  </si>
  <si>
    <t>ПЕРЕВОЗКА ГРУЗОВ(ЩЕБЕНЬ) АВТОМОБИЛЕМ, РАССТОЯНИЕ ПЕРЕВОЗКИ 22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</si>
  <si>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252</t>
  </si>
  <si>
    <t>251.2</t>
  </si>
  <si>
    <t>251.1</t>
  </si>
  <si>
    <t>ПЕРЕВОЗКА ГРУЗОВ(ГРАВИЙНО-ПЕСЧАНАЯ СМЕСЬ) АВТОМОБИЛЕМ, РАССТОЯНИЕ ПЕРЕВОЗКИ 22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</si>
  <si>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251</t>
  </si>
  <si>
    <t>250.2</t>
  </si>
  <si>
    <t>250.1</t>
  </si>
  <si>
    <t>ПЕРЕВОЗКА ГРУЗОВ(РАСТВОР) АВТОМОБИЛЕМ, РАССТОЯНИЕ ПЕРЕВОЗКИ 29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</si>
  <si>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250</t>
  </si>
  <si>
    <t>249.2</t>
  </si>
  <si>
    <t>249.1</t>
  </si>
  <si>
    <t>ПЕРЕВОЗКА ГРУЗОВ(БЕТОН) АВТОМОБИЛЕМ, РАССТОЯНИЕ ПЕРЕВОЗКИ 29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</si>
  <si>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249</t>
  </si>
  <si>
    <t>248.2</t>
  </si>
  <si>
    <t>248.1</t>
  </si>
  <si>
    <t>ПЕРЕВОЗКА ГРУЗОВ(АСФАЛЬТОБЕТОННОЙ СМЕСИ) АВТОМОБИЛЕМ, РАССТОЯНИЕ ПЕРЕВОЗКИ 29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</si>
  <si>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248</t>
  </si>
  <si>
    <t>РАЗДЕЛ 20. ПЕРЕВОЗКА</t>
  </si>
  <si>
    <t>247</t>
  </si>
  <si>
    <t>РАЗДЕЛ 19. УСТРОЙСТВО ПРОТИВООСЛЕПЛЯЮЩЕГО ЭЛЕМЕНТА</t>
  </si>
  <si>
    <t>246.3</t>
  </si>
  <si>
    <t>246.2</t>
  </si>
  <si>
    <t>246.1</t>
  </si>
  <si>
    <t>100М2 ПОКРЫТИЯ</t>
  </si>
  <si>
    <t>ПРИ ИЗМЕНЕНИИ ТОЛЩИНЫ ПОКРЫТИЯ НА 0,5 СМ ДОБАВЛЯТЬ К НОРМЕ 07-001-1</t>
  </si>
  <si>
    <t>Е2707-001-02 К=4</t>
  </si>
  <si>
    <t>246</t>
  </si>
  <si>
    <t>245.9</t>
  </si>
  <si>
    <t>245.8</t>
  </si>
  <si>
    <t>245.7</t>
  </si>
  <si>
    <t>245.6</t>
  </si>
  <si>
    <t>245.5</t>
  </si>
  <si>
    <t>245.4</t>
  </si>
  <si>
    <t>245.3</t>
  </si>
  <si>
    <t>245.2</t>
  </si>
  <si>
    <t>245.1</t>
  </si>
  <si>
    <t>УСТРОЙСТВО АСФАЛЬТОБЕТОННЫХ ПОКРЫТИЙ ДОРОЖЕК И ТРОТУАРОВ ОДНОСЛОЙНЫХ ИЗ МЕЛКОЗЕРНИСТОЙ АСФАЛЬТО-БЕТОННОЙ СМЕСИ ТОЛЩИНОЙ 3 СМ</t>
  </si>
  <si>
    <t>Е2707-001-01</t>
  </si>
  <si>
    <t>245</t>
  </si>
  <si>
    <t>244.3</t>
  </si>
  <si>
    <t>244.2</t>
  </si>
  <si>
    <t>244.1</t>
  </si>
  <si>
    <t>РОЗЛИВ ВЯЖУЩИХ МАТЕРИАЛОВ С ДОСТАВКОЙ БИТУМНОЙ ЭМУЛЬСИЕЙ НА 25 КМ</t>
  </si>
  <si>
    <t>Е2706-026-01</t>
  </si>
  <si>
    <t>244</t>
  </si>
  <si>
    <t>243.4</t>
  </si>
  <si>
    <t>243.3</t>
  </si>
  <si>
    <t>243.2</t>
  </si>
  <si>
    <t>243.1</t>
  </si>
  <si>
    <t>100М2 ДОРОЖЕК И ТРОТУАРОВ</t>
  </si>
  <si>
    <t>ВЫЧИТАЕТСЯ ПОЗИЦИЯ: ПРИ ИЗМЕНЕНИИ ТОЛЩИНЫ ОСНОВАНИЙ НА КАЖДЫЙ 1 СМ ИСКЛЮЧАТЬ К НОРМЕ 27-07-002-1</t>
  </si>
  <si>
    <t>Е2707-002-02 К=2</t>
  </si>
  <si>
    <t>243</t>
  </si>
  <si>
    <t>242.7</t>
  </si>
  <si>
    <t>242.6</t>
  </si>
  <si>
    <t>242.5</t>
  </si>
  <si>
    <t>242.4</t>
  </si>
  <si>
    <t>242.3</t>
  </si>
  <si>
    <t>242.2</t>
  </si>
  <si>
    <t>242.1</t>
  </si>
  <si>
    <t>УСТРОЙСТВО ОСНОВАНИЙ ТОЛЩИНОЙ 12 СМ ПОД ТРОТУАРЫ ИЗ ГПС</t>
  </si>
  <si>
    <t>Е2707-002-01</t>
  </si>
  <si>
    <t>242</t>
  </si>
  <si>
    <t>РАЗДЕЛ 18. ВОССТАНОВЛЕНИЕ ПЛОЩАДКИ С АСФАЛЬТОБЕТОННОГО ПОКРЫТИЕМ</t>
  </si>
  <si>
    <t>241</t>
  </si>
  <si>
    <t>240</t>
  </si>
  <si>
    <t>239.9</t>
  </si>
  <si>
    <t>239.8</t>
  </si>
  <si>
    <t>239.7</t>
  </si>
  <si>
    <t>239.6</t>
  </si>
  <si>
    <t>239.5</t>
  </si>
  <si>
    <t>239.4</t>
  </si>
  <si>
    <t>239.3</t>
  </si>
  <si>
    <t>239.2</t>
  </si>
  <si>
    <t>239.1</t>
  </si>
  <si>
    <t>1000М2</t>
  </si>
  <si>
    <t>ВЫЧИТАЕТСЯ ПОЗИЦИЯ: ПРИ ИЗМЕНЕНИИ ТОЛЩИНЫ СЛОЯ НА 1 СМ ИСКЛЮЧАТЬ К НОРМЕ 27-06-002-17</t>
  </si>
  <si>
    <t>Е2706-002-18 ДОП. 12 МИНСТРОЙ РУЗ N 519 ОТ 18.11.2019 Г. К=5</t>
  </si>
  <si>
    <t>239</t>
  </si>
  <si>
    <t>238.16</t>
  </si>
  <si>
    <t>238.15</t>
  </si>
  <si>
    <t>238.14</t>
  </si>
  <si>
    <t>238.13</t>
  </si>
  <si>
    <t>238.12</t>
  </si>
  <si>
    <t>238.11</t>
  </si>
  <si>
    <t>238.10</t>
  </si>
  <si>
    <t>238.9</t>
  </si>
  <si>
    <t>238.8</t>
  </si>
  <si>
    <t>238.7</t>
  </si>
  <si>
    <t>238.6</t>
  </si>
  <si>
    <t>238.5</t>
  </si>
  <si>
    <t>238.4</t>
  </si>
  <si>
    <t>238.3</t>
  </si>
  <si>
    <t>238.2</t>
  </si>
  <si>
    <t>238.1</t>
  </si>
  <si>
    <t>УСТРОЙСТВО ЦЕМЕНТОБЕТОННЫХ ПОКРЫТИЙ ОДНОСЛОЙНЫХ СРЕДСТВАМИ МАЛОЙ МЕХАНИЗАЦИИ, ТОЛЩИНА СЛОЯ 20 СМ</t>
  </si>
  <si>
    <t>Е2706-002-17 ДОП. 12 МИНСТРОЙ РУЗ N 519 ОТ 18.11.2019 Г.</t>
  </si>
  <si>
    <t>237.4</t>
  </si>
  <si>
    <t>237.3</t>
  </si>
  <si>
    <t>237.2</t>
  </si>
  <si>
    <t>237.1</t>
  </si>
  <si>
    <t>236.7</t>
  </si>
  <si>
    <t>236.6</t>
  </si>
  <si>
    <t>236.5</t>
  </si>
  <si>
    <t>236.4</t>
  </si>
  <si>
    <t>236.3</t>
  </si>
  <si>
    <t>236.2</t>
  </si>
  <si>
    <t>236.1</t>
  </si>
  <si>
    <t>235.3</t>
  </si>
  <si>
    <t>235.2</t>
  </si>
  <si>
    <t>235.1</t>
  </si>
  <si>
    <t>ПЛАНИРОВКА ПЛОЩАДЕЙ МЕХАНИЗИРОВАННЫМ СПОСОБОМ, ГРУППА ГРУНТОВ 2</t>
  </si>
  <si>
    <t>Е0102-027-02</t>
  </si>
  <si>
    <t>РАЗДЕЛ 17. ВОССТАНОВЛЕНИЕ МОНОЛИТНОЙ ПЛОЩАДКИ</t>
  </si>
  <si>
    <t>234.7</t>
  </si>
  <si>
    <t>234.6</t>
  </si>
  <si>
    <t>234.5</t>
  </si>
  <si>
    <t>234.4</t>
  </si>
  <si>
    <t>234.3</t>
  </si>
  <si>
    <t>234.2</t>
  </si>
  <si>
    <t>234.1</t>
  </si>
  <si>
    <t>100М2</t>
  </si>
  <si>
    <t>ГИДРОИЗОЛЯЦИЯ СБОРНЫХ ЖЕЛЕЗОБЕТОННЫХ ЛОТКОВ</t>
  </si>
  <si>
    <t>Е1202-001-04</t>
  </si>
  <si>
    <t>232.5</t>
  </si>
  <si>
    <t>232.4</t>
  </si>
  <si>
    <t>232.3</t>
  </si>
  <si>
    <t>232.2</t>
  </si>
  <si>
    <t>232.1</t>
  </si>
  <si>
    <t>100 М3 СБОРНЫХ ЖЕЛЕЗОБЕТОННЫХ ЛОТКОВ</t>
  </si>
  <si>
    <t>УСТРОЙСТВО ВОДОСБОРНЫХ СООРУЖЕНИЙ ИЗ СБОРНЫХ ЖЕЛЕЗОБЕТОННЫХ ЛОТКОВ</t>
  </si>
  <si>
    <t>Е2702-011-01 ДОП. 9</t>
  </si>
  <si>
    <t>РАЗДЕЛ 16. УСТРОЙСТВО КЮВЕТНЫХ Ж/Б ЛОТКОВ ЛК-6</t>
  </si>
  <si>
    <t>231.6</t>
  </si>
  <si>
    <t>231.5</t>
  </si>
  <si>
    <t>231.4</t>
  </si>
  <si>
    <t>231.3</t>
  </si>
  <si>
    <t>231.2</t>
  </si>
  <si>
    <t>231.1</t>
  </si>
  <si>
    <t>КМ</t>
  </si>
  <si>
    <t>РАЗМЕТКА ПРОЕЗЖЕЙ ЧАСТИ КРАСКОЙ ПРЕРЫВИСТОЙ ЛИНИЕЙ ШИРИНОЙ 0,1 М, ПРИ СООТНОШЕНИИ ШТРИХА И ПРОМЕЖУТКА 1:3(1.5)</t>
  </si>
  <si>
    <t>Е2709-016-05</t>
  </si>
  <si>
    <t>230.6</t>
  </si>
  <si>
    <t>230.5</t>
  </si>
  <si>
    <t>230.4</t>
  </si>
  <si>
    <t>230.3</t>
  </si>
  <si>
    <t>230.2</t>
  </si>
  <si>
    <t>230.1</t>
  </si>
  <si>
    <t>РАЗМЕТКА ПРОЕЗЖЕЙ ЧАСТИ КРАСКОЙ СПЛОШНОЙ ЛИНИЕЙ ШИРИНОЙ 0,1 М(1.1)</t>
  </si>
  <si>
    <t>Е2709-016-01</t>
  </si>
  <si>
    <t>РАЗДЕЛ 15. РАЗМЕТКА ПРОЕЗЖЕЙ ЧАСТИ</t>
  </si>
  <si>
    <t>227.9</t>
  </si>
  <si>
    <t>227.8</t>
  </si>
  <si>
    <t>227.7</t>
  </si>
  <si>
    <t>227.6</t>
  </si>
  <si>
    <t>227.5</t>
  </si>
  <si>
    <t>227.4</t>
  </si>
  <si>
    <t>227.3</t>
  </si>
  <si>
    <t>227.2</t>
  </si>
  <si>
    <t>227.1</t>
  </si>
  <si>
    <t>226.16</t>
  </si>
  <si>
    <t>226.15</t>
  </si>
  <si>
    <t>226.14</t>
  </si>
  <si>
    <t>226.13</t>
  </si>
  <si>
    <t>226.12</t>
  </si>
  <si>
    <t>226.11</t>
  </si>
  <si>
    <t>226.10</t>
  </si>
  <si>
    <t>226.9</t>
  </si>
  <si>
    <t>226.8</t>
  </si>
  <si>
    <t>226.7</t>
  </si>
  <si>
    <t>226.6</t>
  </si>
  <si>
    <t>226.5</t>
  </si>
  <si>
    <t>226.4</t>
  </si>
  <si>
    <t>226.3</t>
  </si>
  <si>
    <t>226.2</t>
  </si>
  <si>
    <t>226.1</t>
  </si>
  <si>
    <t>225.4</t>
  </si>
  <si>
    <t>225.3</t>
  </si>
  <si>
    <t>225.2</t>
  </si>
  <si>
    <t>225.1</t>
  </si>
  <si>
    <t>Е2707-002-02 К=9</t>
  </si>
  <si>
    <t>224.7</t>
  </si>
  <si>
    <t>224.6</t>
  </si>
  <si>
    <t>224.5</t>
  </si>
  <si>
    <t>224.4</t>
  </si>
  <si>
    <t>224.3</t>
  </si>
  <si>
    <t>224.2</t>
  </si>
  <si>
    <t>224.1</t>
  </si>
  <si>
    <t>УСТРОЙСТВО ОСНОВАНИЙ ТОЛЩИНОЙ 12 СМ ПОД ТРОТУАРЫ ИЗ ЩЕБНЯ</t>
  </si>
  <si>
    <t>223.7</t>
  </si>
  <si>
    <t>223.6</t>
  </si>
  <si>
    <t>223.5</t>
  </si>
  <si>
    <t>223.4</t>
  </si>
  <si>
    <t>223.3</t>
  </si>
  <si>
    <t>223.2</t>
  </si>
  <si>
    <t>223.1</t>
  </si>
  <si>
    <t>222.3</t>
  </si>
  <si>
    <t>222.2</t>
  </si>
  <si>
    <t>222.1</t>
  </si>
  <si>
    <t>РАЗДЕЛ 14. УСТРОЙСТВО ТРОТУАРОВ</t>
  </si>
  <si>
    <t>РАЗДЕЛ 13. ТРОТУАРЫ</t>
  </si>
  <si>
    <t>218.9</t>
  </si>
  <si>
    <t>218.8</t>
  </si>
  <si>
    <t>218.7</t>
  </si>
  <si>
    <t>218.6</t>
  </si>
  <si>
    <t>218.5</t>
  </si>
  <si>
    <t>218.4</t>
  </si>
  <si>
    <t>218.3</t>
  </si>
  <si>
    <t>218.2</t>
  </si>
  <si>
    <t>218.1</t>
  </si>
  <si>
    <t>100ШТ</t>
  </si>
  <si>
    <t>УСТАНОВКА ДОРОЖНЫХ ЗНАКОВ НА МЕТАЛЛИЧЕСКИХ СТОЙКАХ</t>
  </si>
  <si>
    <t>Е2709-008-01</t>
  </si>
  <si>
    <t>РАЗДЕЛ 12. УСТРОЙСТВО ДОРОЖНЫЕ ЗНАКИ</t>
  </si>
  <si>
    <t>217.4</t>
  </si>
  <si>
    <t>217.3</t>
  </si>
  <si>
    <t>217.2</t>
  </si>
  <si>
    <t>217.1</t>
  </si>
  <si>
    <t>100 М2 ГАЗОНА</t>
  </si>
  <si>
    <t>ПОСЕВ ГАЗОНОВ СРЕДНЕЙ ЗАГУЩЕННОСТИ ВРУЧНУЮ С ДОБАВЛЕНИЕМ БИОГУМУСА</t>
  </si>
  <si>
    <t>Е4701-054-01 ДОП. 6</t>
  </si>
  <si>
    <t>216.1</t>
  </si>
  <si>
    <t>РАЗРАВНИВАНИЕ И ПЛАНИРОВКА РАСТИТЕЛЬНОГО СЛОЯ ГРУНТА ВРУЧНУЮ В ПРЕДЕЛАХ "ЗЕЛЁНОЙ " ЗОНЫ ТОЛЩИНОЙ СЛОЯ 0,2 М</t>
  </si>
  <si>
    <t>Е0102-027-04</t>
  </si>
  <si>
    <t>215.2</t>
  </si>
  <si>
    <t>215.1</t>
  </si>
  <si>
    <t>ПЕРЕВОЗКА ГРУЗОВ АВТОМОБИЛЕМ, РАССТОЯНИЕ ПЕРЕВОЗКИ 25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</si>
  <si>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Е310-1025 . ШНК4.04.06-14 Р.3.Т.7 К=0,41</t>
  </si>
  <si>
    <t>214.4</t>
  </si>
  <si>
    <t>214.3</t>
  </si>
  <si>
    <t>214.2</t>
  </si>
  <si>
    <t>214.1</t>
  </si>
  <si>
    <t>1000 М3 ГРУНТА</t>
  </si>
  <si>
    <t>РАЗРАБОТКА ГРУНТА С ПОГРУЗКОЙ В АВТОМОБИЛИ-САМОСВАЛЫ ЭКСКАВАТОРАМИ ТИПА "ATLAS", "VOLVO", "KOMATSU", "HITACHI", "LIEBHER" С КОВШОМ ВМЕСТИМОСТЬЮ 1,0 (1-1,24) М3, ГРУППА ГРУНТОВ 1</t>
  </si>
  <si>
    <t>Е0101-197-01 ДОП. 11 ГОСАРХИТЕКТСТРОЙ РУЗ ПР. № 429 ОТ 15.12.17 Г.</t>
  </si>
  <si>
    <t>РАЗДЕЛ 11. УСТРОЙСТВО ЗЕЛЁНОЙ ЗОНЫ</t>
  </si>
  <si>
    <t>213.8</t>
  </si>
  <si>
    <t>213.7</t>
  </si>
  <si>
    <t>213.6</t>
  </si>
  <si>
    <t>213.5</t>
  </si>
  <si>
    <t>213.4</t>
  </si>
  <si>
    <t>213.3</t>
  </si>
  <si>
    <t>213.2</t>
  </si>
  <si>
    <t>213.1</t>
  </si>
  <si>
    <t>1000 М2</t>
  </si>
  <si>
    <t>ПРИ ИЗМЕНЕНИИ ТОЛЩИНЫ ПОКРЫТИЯ НА 0,5 СМ ДОБАВЛЯТЬ К НОРМЕ 27-13-011-01</t>
  </si>
  <si>
    <t>Е2713-011-01 ДОП. 9 К=2</t>
  </si>
  <si>
    <t>212.13</t>
  </si>
  <si>
    <t>212.12</t>
  </si>
  <si>
    <t>212.11</t>
  </si>
  <si>
    <t>212.10</t>
  </si>
  <si>
    <t>212.9</t>
  </si>
  <si>
    <t>212.8</t>
  </si>
  <si>
    <t>212.7</t>
  </si>
  <si>
    <t>212.6</t>
  </si>
  <si>
    <t>212.5</t>
  </si>
  <si>
    <t>212.4</t>
  </si>
  <si>
    <t>212.3</t>
  </si>
  <si>
    <t>212.2</t>
  </si>
  <si>
    <t>212.1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</si>
  <si>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</si>
  <si>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Е2713-010-01 ДОП. 9</t>
  </si>
  <si>
    <t>211.3</t>
  </si>
  <si>
    <t>211.2</t>
  </si>
  <si>
    <t>211.1</t>
  </si>
  <si>
    <t>210.8</t>
  </si>
  <si>
    <t>210.7</t>
  </si>
  <si>
    <t>210.6</t>
  </si>
  <si>
    <t>210.5</t>
  </si>
  <si>
    <t>210.4</t>
  </si>
  <si>
    <t>210.3</t>
  </si>
  <si>
    <t>210.2</t>
  </si>
  <si>
    <t>210.1</t>
  </si>
  <si>
    <t>ПРИ ИЗМЕНЕНИИ ТОЛЩИНЫ ПОКРЫТИЯ НА 0,5 СМ ДОБАВЛЯТЬ К НОРМЕ 27-13-011-02</t>
  </si>
  <si>
    <t>Е2713-011-02 ДОП. 9 К=6</t>
  </si>
  <si>
    <t>209.13</t>
  </si>
  <si>
    <t>209.12</t>
  </si>
  <si>
    <t>209.11</t>
  </si>
  <si>
    <t>209.10</t>
  </si>
  <si>
    <t>209.9</t>
  </si>
  <si>
    <t>209.8</t>
  </si>
  <si>
    <t>209.7</t>
  </si>
  <si>
    <t>209.6</t>
  </si>
  <si>
    <t>209.5</t>
  </si>
  <si>
    <t>209.4</t>
  </si>
  <si>
    <t>209.3</t>
  </si>
  <si>
    <t>209.2</t>
  </si>
  <si>
    <t>209.1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</si>
  <si>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</si>
  <si>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Е2713-010-02 ДОП. 9</t>
  </si>
  <si>
    <t>208.3</t>
  </si>
  <si>
    <t>208.2</t>
  </si>
  <si>
    <t>208.1</t>
  </si>
  <si>
    <t>207.8</t>
  </si>
  <si>
    <t>207.7</t>
  </si>
  <si>
    <t>207.6</t>
  </si>
  <si>
    <t>207.5</t>
  </si>
  <si>
    <t>207.4</t>
  </si>
  <si>
    <t>207.3</t>
  </si>
  <si>
    <t>207.2</t>
  </si>
  <si>
    <t>207.1</t>
  </si>
  <si>
    <t>ПРИ ИЗМЕНЕНИИ ТОЛЩИНЫ ПОКРЫТИЯ НА 0,5 СМ ДОБАВЛЯТЬ К НОРМЕ 27-13-011-03</t>
  </si>
  <si>
    <t>Е2713-011-03 ДОП. 9 К=10</t>
  </si>
  <si>
    <t>206.13</t>
  </si>
  <si>
    <t>206.12</t>
  </si>
  <si>
    <t>206.11</t>
  </si>
  <si>
    <t>206.10</t>
  </si>
  <si>
    <t>206.9</t>
  </si>
  <si>
    <t>206.8</t>
  </si>
  <si>
    <t>206.7</t>
  </si>
  <si>
    <t>206.6</t>
  </si>
  <si>
    <t>206.5</t>
  </si>
  <si>
    <t>206.4</t>
  </si>
  <si>
    <t>206.3</t>
  </si>
  <si>
    <t>206.2</t>
  </si>
  <si>
    <t>206.1</t>
  </si>
  <si>
    <t>УСТРОЙСТВО ПОКРЫТИЯ ИЗ ГОРЯЧИХ ВЫСОКОПОРИСТЫХ КРУПНОЗЕРНИСТЫХ АСФАЛЬТОБЕТОННЫХ СМЕСЕЙ АСФАЛЬТОУКЛАДЧИКАМИ ТИПА "VOGELE" ПРИ ШИРИНЕ УКЛАДКИ ДО 6 М И ТОЛЩИНОЙ СЛОЯ 4 СМ</t>
  </si>
  <si>
    <t>Е2713-010-03 ДОП. 9</t>
  </si>
  <si>
    <t>205.3</t>
  </si>
  <si>
    <t>205.2</t>
  </si>
  <si>
    <t>205.1</t>
  </si>
  <si>
    <t>204.4</t>
  </si>
  <si>
    <t>204.3</t>
  </si>
  <si>
    <t>204.2</t>
  </si>
  <si>
    <t>204.1</t>
  </si>
  <si>
    <t>1000 М2 ОСНОВАНИЯ ИЛИ ПОКРЫТИЯ</t>
  </si>
  <si>
    <t>НА КАЖДЫЙ 1 СМ ИЗМЕНЕНИЯ ТОЛЩИНЫ СЛОЯ ДОБАВЛЯТЬ К НОРМАМ С 27-04-003-05 ПО 27-04-003-07</t>
  </si>
  <si>
    <t>Е2704-003-08 ДОП. 7 К=13</t>
  </si>
  <si>
    <t>203.10</t>
  </si>
  <si>
    <t>203.9</t>
  </si>
  <si>
    <t>203.8</t>
  </si>
  <si>
    <t>203.7</t>
  </si>
  <si>
    <t>203.6</t>
  </si>
  <si>
    <t>203.5</t>
  </si>
  <si>
    <t>203.4</t>
  </si>
  <si>
    <t>203.3</t>
  </si>
  <si>
    <t>203.2</t>
  </si>
  <si>
    <t>203.1</t>
  </si>
  <si>
    <t>УСТРОЙСТВО ОСНОВАНИЙ И ПОКРЫТИЙ ИЗ ПЕСЧАНО-ГРАВИЙНЫХ СМЕСЕЙ ДВУХСЛОЙНЫХ НИЖНИЙ СЛОЙ ТОЛЩИНОЙ 12 СМ</t>
  </si>
  <si>
    <t>Е2704-003-06 ДОП. 4</t>
  </si>
  <si>
    <t>202.4</t>
  </si>
  <si>
    <t>202.3</t>
  </si>
  <si>
    <t>202.2</t>
  </si>
  <si>
    <t>202.1</t>
  </si>
  <si>
    <t>Е2704-003-08 ДОП. 7 К=15</t>
  </si>
  <si>
    <t>201.9</t>
  </si>
  <si>
    <t>201.8</t>
  </si>
  <si>
    <t>201.7</t>
  </si>
  <si>
    <t>201.6</t>
  </si>
  <si>
    <t>201.5</t>
  </si>
  <si>
    <t>201.4</t>
  </si>
  <si>
    <t>201.3</t>
  </si>
  <si>
    <t>201.2</t>
  </si>
  <si>
    <t>201.1</t>
  </si>
  <si>
    <t>УСТРОЙСТВО ОСНОВАНИЙ И ПОКРЫТИЙ ИЗ ПЕСЧАНО-ГРАВИЙНЫХ СМЕСЕЙ ДВУХСЛОЙНЫХ ВЕРХНИЙ СЛОЙ ТОЛЩИНОЙ 10 СМ</t>
  </si>
  <si>
    <t>Е2704-003-07 ДОП. 4</t>
  </si>
  <si>
    <t>РАЗДЕЛ 10. ДОРОЖНАЯ ОДЕЖДА</t>
  </si>
  <si>
    <t>РАЗДЕЛ 9. ВОССТАНОВЛЕНИЕ РАНЕЕ РАЗОБРАННЫХ КОНСТРУКЦИИ</t>
  </si>
  <si>
    <t>200.11</t>
  </si>
  <si>
    <t>200.10</t>
  </si>
  <si>
    <t>200.9</t>
  </si>
  <si>
    <t>200.8</t>
  </si>
  <si>
    <t>200.7</t>
  </si>
  <si>
    <t>200.6</t>
  </si>
  <si>
    <t>200.5</t>
  </si>
  <si>
    <t>200.4</t>
  </si>
  <si>
    <t>200.3</t>
  </si>
  <si>
    <t>200.2</t>
  </si>
  <si>
    <t>200.1</t>
  </si>
  <si>
    <t>УСТАНОВКА СТАЛЬНЫХ СВАРНЫХ ПЕРИЛ НА МОСТАХ И ПУТЕПРОВОДАХ</t>
  </si>
  <si>
    <t>Е3008-001-01</t>
  </si>
  <si>
    <t>199.10</t>
  </si>
  <si>
    <t>199.9</t>
  </si>
  <si>
    <t>199.8</t>
  </si>
  <si>
    <t>199.7</t>
  </si>
  <si>
    <t>199.6</t>
  </si>
  <si>
    <t>199.5</t>
  </si>
  <si>
    <t>199.4</t>
  </si>
  <si>
    <t>199.3</t>
  </si>
  <si>
    <t>199.2</t>
  </si>
  <si>
    <t>199.1</t>
  </si>
  <si>
    <t>ОБМАЗОЧНАЯ ГИДРОИЗОЛЯЦИЯ ПОВЕРХНОСТЕЙ СОПРИКАСАЮЩИЕСЯ С ЗЕМЛЕЙ В 2 СЛОЯ ГОРЯЧИМ БИТУМОМ</t>
  </si>
  <si>
    <t>Е3008-023-03</t>
  </si>
  <si>
    <t>196.4</t>
  </si>
  <si>
    <t>196.3</t>
  </si>
  <si>
    <t>196.2</t>
  </si>
  <si>
    <t>196.1</t>
  </si>
  <si>
    <t>УСТАНОВКА ЗАКЛАДНЫХ ДЕТАЛЕЙ</t>
  </si>
  <si>
    <t>Е0601-015-09</t>
  </si>
  <si>
    <t>191.12</t>
  </si>
  <si>
    <t>191.11</t>
  </si>
  <si>
    <t>191.10</t>
  </si>
  <si>
    <t>191.9</t>
  </si>
  <si>
    <t>191.8</t>
  </si>
  <si>
    <t>191.7</t>
  </si>
  <si>
    <t>191.6</t>
  </si>
  <si>
    <t>191.5</t>
  </si>
  <si>
    <t>191.4</t>
  </si>
  <si>
    <t>191.3</t>
  </si>
  <si>
    <t>191.2</t>
  </si>
  <si>
    <t>191.1</t>
  </si>
  <si>
    <t>Т АРМАТУРНЫХ КАРКАСОВ</t>
  </si>
  <si>
    <t>ИЗГОТОВЛЕНИЕ АРМАТУРНЫХ КАРКАСОВ СТРОЙПЛОЩАДКЕ</t>
  </si>
  <si>
    <t>Е0602-011-03 ДОП. 9</t>
  </si>
  <si>
    <t>190.16</t>
  </si>
  <si>
    <t>190.15</t>
  </si>
  <si>
    <t>190.14</t>
  </si>
  <si>
    <t>190.13</t>
  </si>
  <si>
    <t>190.12</t>
  </si>
  <si>
    <t>190.11</t>
  </si>
  <si>
    <t>190.10</t>
  </si>
  <si>
    <t>190.9</t>
  </si>
  <si>
    <t>190.8</t>
  </si>
  <si>
    <t>190.7</t>
  </si>
  <si>
    <t>190.6</t>
  </si>
  <si>
    <t>190.5</t>
  </si>
  <si>
    <t>190.4</t>
  </si>
  <si>
    <t>190.3</t>
  </si>
  <si>
    <t>190.2</t>
  </si>
  <si>
    <t>190.1</t>
  </si>
  <si>
    <t>100 М3 ЖЕЛЕЗОБЕТОНА В ДЕЛЕ</t>
  </si>
  <si>
    <t>УСТРОЙСТВО ПОДПОРНЫХ СТЕН ЖЕЛЕЗОБЕТОННЫХ ВЫСОТОЙ ДО 3 М, ТОЛЩИНОЙ ДО 500 ММ</t>
  </si>
  <si>
    <t>Е0601-024-04</t>
  </si>
  <si>
    <t>185.12</t>
  </si>
  <si>
    <t>185.11</t>
  </si>
  <si>
    <t>185.10</t>
  </si>
  <si>
    <t>185.9</t>
  </si>
  <si>
    <t>185.8</t>
  </si>
  <si>
    <t>185.7</t>
  </si>
  <si>
    <t>185.6</t>
  </si>
  <si>
    <t>185.5</t>
  </si>
  <si>
    <t>185.4</t>
  </si>
  <si>
    <t>185.3</t>
  </si>
  <si>
    <t>185.2</t>
  </si>
  <si>
    <t>185.1</t>
  </si>
  <si>
    <t>184.17</t>
  </si>
  <si>
    <t>184.16</t>
  </si>
  <si>
    <t>184.15</t>
  </si>
  <si>
    <t>184.14</t>
  </si>
  <si>
    <t>184.13</t>
  </si>
  <si>
    <t>184.12</t>
  </si>
  <si>
    <t>184.11</t>
  </si>
  <si>
    <t>184.10</t>
  </si>
  <si>
    <t>184.9</t>
  </si>
  <si>
    <t>184.8</t>
  </si>
  <si>
    <t>184.7</t>
  </si>
  <si>
    <t>184.6</t>
  </si>
  <si>
    <t>184.5</t>
  </si>
  <si>
    <t>184.4</t>
  </si>
  <si>
    <t>184.3</t>
  </si>
  <si>
    <t>184.2</t>
  </si>
  <si>
    <t>184.1</t>
  </si>
  <si>
    <t>100 М3 БЕТОНА</t>
  </si>
  <si>
    <t>УСТРОЙСТВО МОНОЛИТНЫХ ЖЕЛЕЗОБЕТОННЫХ ФУНДАМЕНТОВ ПОД ПОДПОРНЫХ СТЕН ТОЛЩИНОЙ 40 СМ</t>
  </si>
  <si>
    <t>Е0601-005-06</t>
  </si>
  <si>
    <t>183.6</t>
  </si>
  <si>
    <t>183.5</t>
  </si>
  <si>
    <t>183.4</t>
  </si>
  <si>
    <t>183.3</t>
  </si>
  <si>
    <t>183.2</t>
  </si>
  <si>
    <t>183.1</t>
  </si>
  <si>
    <t>УСТРОЙСТВО ПОДГОТОВКИ ПОД ФУНДАМЕНТ ПОДПОРНЫХ СТЕН ИЗ ГПС ТОЛЩИНОЙ 15 СМ</t>
  </si>
  <si>
    <t>Е0801-002-03 МИНСТРОЙИЖКХ 14.02.23 Г. N 30</t>
  </si>
  <si>
    <t>РАЗДЕЛ 8. МЕРОПРЯТИЕ ПО УКРЕПЛЕНИЕ НАСЫП НА ЛЕВУЮ СТОРОНУ ОТ ОСЫ ДОРОГЕ М39</t>
  </si>
  <si>
    <t>182.7</t>
  </si>
  <si>
    <t>182.6</t>
  </si>
  <si>
    <t>182.5</t>
  </si>
  <si>
    <t>182.4</t>
  </si>
  <si>
    <t>182.3</t>
  </si>
  <si>
    <t>182.2</t>
  </si>
  <si>
    <t>182.1</t>
  </si>
  <si>
    <t>МАСЛЯНАЯ ОКРАСКА МЕТАЛЛИЧЕСКИХ ПОВЕРХНОСТЕЙ, КОЛИЧЕСТВО ОКРАСОК 2</t>
  </si>
  <si>
    <t>Е1504-030-02</t>
  </si>
  <si>
    <t>180.7</t>
  </si>
  <si>
    <t>180.6</t>
  </si>
  <si>
    <t>180.5</t>
  </si>
  <si>
    <t>180.4</t>
  </si>
  <si>
    <t>180.3</t>
  </si>
  <si>
    <t>180.2</t>
  </si>
  <si>
    <t>180.1</t>
  </si>
  <si>
    <t>100 М2 КРОВЛИ</t>
  </si>
  <si>
    <t>УСТАНОВКА ПОКРЫТИЯ ИЗ ЛЕКСАНА ТОЛЩИНОЙ 10 ММ</t>
  </si>
  <si>
    <t>Е1203-004-01</t>
  </si>
  <si>
    <t>176.13</t>
  </si>
  <si>
    <t>176.12</t>
  </si>
  <si>
    <t>176.11</t>
  </si>
  <si>
    <t>176.10</t>
  </si>
  <si>
    <t>176.9</t>
  </si>
  <si>
    <t>176.8</t>
  </si>
  <si>
    <t>176.7</t>
  </si>
  <si>
    <t>176.6</t>
  </si>
  <si>
    <t>176.5</t>
  </si>
  <si>
    <t>176.4</t>
  </si>
  <si>
    <t>176.3</t>
  </si>
  <si>
    <t>176.2</t>
  </si>
  <si>
    <t>176.1</t>
  </si>
  <si>
    <t>Т КОНСТРУКЦИЙ</t>
  </si>
  <si>
    <t>МОНТАЖ МЕТАЛЛИЧЕСКИХ КАРКАСОВ КРОВЛИ С ГРУНТОВКОЙ</t>
  </si>
  <si>
    <t>Е0903-012-01</t>
  </si>
  <si>
    <t>174.11</t>
  </si>
  <si>
    <t>174.10</t>
  </si>
  <si>
    <t>174.9</t>
  </si>
  <si>
    <t>174.8</t>
  </si>
  <si>
    <t>174.7</t>
  </si>
  <si>
    <t>174.6</t>
  </si>
  <si>
    <t>174.5</t>
  </si>
  <si>
    <t>174.4</t>
  </si>
  <si>
    <t>174.3</t>
  </si>
  <si>
    <t>174.2</t>
  </si>
  <si>
    <t>174.1</t>
  </si>
  <si>
    <t>МОНТАЖ МЕТАЛЛИЧЕСКИЙ СТОЕК ИЗ МЕТАЛЛИЧЕСКИЙ ПРОФЕЛЯ(ТРУБА) СЕЧЕНИЕМ 100Х70Х5 С ГРУНТОВКОЙ</t>
  </si>
  <si>
    <t>Е0903-012-12</t>
  </si>
  <si>
    <t>РАЗДЕЛ 7. КОНСТРУКЦИЯ КРОВЛИ ДЛЯ ПЕРЕКРЫТИЯ ВХОДА И ВЫХОДА ПЕШЕХОДНОГО ПЕРЕХОДА</t>
  </si>
  <si>
    <t>171.7</t>
  </si>
  <si>
    <t>171.6</t>
  </si>
  <si>
    <t>171.5</t>
  </si>
  <si>
    <t>171.4</t>
  </si>
  <si>
    <t>171.3</t>
  </si>
  <si>
    <t>171.2</t>
  </si>
  <si>
    <t>171.1</t>
  </si>
  <si>
    <t>УСТРОЙСТВО ПОКРЫТИЙ ИЗ ПЛИТОК</t>
  </si>
  <si>
    <t>Е1101-038-02</t>
  </si>
  <si>
    <t>170.1</t>
  </si>
  <si>
    <t>ПЛАНИРОВКА ПЛОЩАДЕЙ РУЧНЫМ СПОСОБОМ, ГРУППА ГРУНТОВ 2</t>
  </si>
  <si>
    <t>Е0102-027-05</t>
  </si>
  <si>
    <t>РАЗДЕЛ 6. ТАКТИЛЬНАЯ ПИЛИТА.ТРОТУАР ДЛЯ СЛЕПЫХ</t>
  </si>
  <si>
    <t>169.4</t>
  </si>
  <si>
    <t>169.3</t>
  </si>
  <si>
    <t>169.2</t>
  </si>
  <si>
    <t>169.1</t>
  </si>
  <si>
    <t>100М2 ПОВЕРХНОСТИ ОБЛИЦОВКИ</t>
  </si>
  <si>
    <t>ВЫЧИТАЕТСЯ ПОЗИЦИЯ: НА КАЖДЫЕ 5 ММ ИЗМЕНЕНИЯ ТОЛЩИНЫ ПЛИТ ИСКЛЮЧАТЬ, ПРИ ОБЛИЦОВКЕ СТЕН И КОЛОНН ГРАНИТОМ ПОЛИРОВАННЫМ</t>
  </si>
  <si>
    <t>Е1501-005-04 ДОП. 12 МИНСТРОЙ РУЗ N 519 ОТ 18.11.2019 Г. К=4</t>
  </si>
  <si>
    <t>168.14</t>
  </si>
  <si>
    <t>168.13</t>
  </si>
  <si>
    <t>168.12</t>
  </si>
  <si>
    <t>168.11</t>
  </si>
  <si>
    <t>168.10</t>
  </si>
  <si>
    <t>168.9</t>
  </si>
  <si>
    <t>168.8</t>
  </si>
  <si>
    <t>168.7</t>
  </si>
  <si>
    <t>168.6</t>
  </si>
  <si>
    <t>168.5</t>
  </si>
  <si>
    <t>168.4</t>
  </si>
  <si>
    <t>168.3</t>
  </si>
  <si>
    <t>168.2</t>
  </si>
  <si>
    <t>168.1</t>
  </si>
  <si>
    <t>ОБЛИЦОВКА СТЕН ГРАНИТНЫМИ ПЛИТАМИ ПОЛИРОВАННЫМИ ТОЛЩИНОЙ 40 ММ ПРИ ЧИСЛЕ ПЛИТ В 1 М2 ДО 2</t>
  </si>
  <si>
    <t>Е1501-001-01 ДОП. 12 МИНСТРОЙ РУЗ N 519 ОТ 18.11.2019 Г.</t>
  </si>
  <si>
    <t>166.8</t>
  </si>
  <si>
    <t>166.7</t>
  </si>
  <si>
    <t>166.6</t>
  </si>
  <si>
    <t>166.5</t>
  </si>
  <si>
    <t>166.4</t>
  </si>
  <si>
    <t>166.3</t>
  </si>
  <si>
    <t>166.2</t>
  </si>
  <si>
    <t>166.1</t>
  </si>
  <si>
    <t>ОБЛИЦОВКА СТЕН ЛЕСТНИЧНЫХ СХОДОВ И ПАНДУСОВ ПОДЗЕМНОГО ПЕШЕХОДНОГО ПЕРЕХОДА ПО БЕТОННОЙ ПОВЕРХНОСТИ КЕРАМИЧЕСКИМИ ПЛИТКАМИ (МОРОЗОСТОЙКИЙ) НА РАЗМЕРОМ 1200Х600Х12 ММ</t>
  </si>
  <si>
    <t>Е1501-090-01 ДОП. 2</t>
  </si>
  <si>
    <t>165.10</t>
  </si>
  <si>
    <t>165.9</t>
  </si>
  <si>
    <t>165.8</t>
  </si>
  <si>
    <t>165.7</t>
  </si>
  <si>
    <t>165.6</t>
  </si>
  <si>
    <t>165.5</t>
  </si>
  <si>
    <t>165.4</t>
  </si>
  <si>
    <t>165.3</t>
  </si>
  <si>
    <t>165.2</t>
  </si>
  <si>
    <t>165.1</t>
  </si>
  <si>
    <t>ОБЛИЦОВКА ПЛОЩАДОК И СТУПЕНЕЙ ЛЕСНИЧНОГО СХОДА С ГРАНИТНЫМИ ПЛИТАМИ ПОЛИРОВАННЫМИ ТОЛЬЩИНОЙ 30 ММ</t>
  </si>
  <si>
    <t>Е1501-010-01</t>
  </si>
  <si>
    <t>163.8</t>
  </si>
  <si>
    <t>163.7</t>
  </si>
  <si>
    <t>163.6</t>
  </si>
  <si>
    <t>163.5</t>
  </si>
  <si>
    <t>163.4</t>
  </si>
  <si>
    <t>163.3</t>
  </si>
  <si>
    <t>163.2</t>
  </si>
  <si>
    <t>163.1</t>
  </si>
  <si>
    <t>НАРУЖНАЯ ОБЛИЦОВКА СТЕН ТОННЕЛЯ И СТЕН ВХОДНЫХ И ВЫХОДНЫХ ПЛОЩАДОК, ПО БЕТОННОЙ ПОВЕРХНОСТИ КЕРАМИЧЕСКИМИ ПЛИТКАМИ (МОРОЗОСТОЙКИЙ) РАЗМЕРОМ 1200Х600Х12 ММ</t>
  </si>
  <si>
    <t>161.10</t>
  </si>
  <si>
    <t>161.9</t>
  </si>
  <si>
    <t>161.8</t>
  </si>
  <si>
    <t>161.7</t>
  </si>
  <si>
    <t>161.6</t>
  </si>
  <si>
    <t>161.5</t>
  </si>
  <si>
    <t>161.4</t>
  </si>
  <si>
    <t>161.3</t>
  </si>
  <si>
    <t>161.2</t>
  </si>
  <si>
    <t>161.1</t>
  </si>
  <si>
    <t>100 М2</t>
  </si>
  <si>
    <t>ОБЛИЦОВКА ПОЛЫ ТОННЕЛЬНОГО ЧАСТИ ПЕШЕХОДНОГО ПЕРЕХОДА ПЛИТАМИ ПОЛИРОВАННЫМИ</t>
  </si>
  <si>
    <t>Е1101-027-05</t>
  </si>
  <si>
    <t>160.11</t>
  </si>
  <si>
    <t>160.10</t>
  </si>
  <si>
    <t>160.9</t>
  </si>
  <si>
    <t>160.8</t>
  </si>
  <si>
    <t>160.7</t>
  </si>
  <si>
    <t>160.6</t>
  </si>
  <si>
    <t>160.5</t>
  </si>
  <si>
    <t>160.4</t>
  </si>
  <si>
    <t>160.3</t>
  </si>
  <si>
    <t>160.2</t>
  </si>
  <si>
    <t>160.1</t>
  </si>
  <si>
    <t>100 М2 РАЗВЕРНУТОЙ ПРОЕКЦИИ ПОВЕРХНОСТИ ОБЛИЦОВКИ</t>
  </si>
  <si>
    <t>ОБЛИЦОВКА ПОВЕРХНОСТЕЙ ДЕКОРАТИВНЫМИ ПАНЕЛЯМИ ТИПА "АЛЮПАН" СТЕН С УСТРОЙСТВОМ КАРКАСА ИЗ ЖЕСТЯНОГО ПРОФИЛЯ</t>
  </si>
  <si>
    <t>Е1501-094-01 ДОП. 10</t>
  </si>
  <si>
    <t>РАЗДЕЛ 5. АРХИТЕКТУРНОЕ ОФОРМЛЕНИЕ ТОННЕЛЯ</t>
  </si>
  <si>
    <t>152.13</t>
  </si>
  <si>
    <t>152.12</t>
  </si>
  <si>
    <t>152.11</t>
  </si>
  <si>
    <t>152.10</t>
  </si>
  <si>
    <t>152.9</t>
  </si>
  <si>
    <t>152.8</t>
  </si>
  <si>
    <t>152.7</t>
  </si>
  <si>
    <t>152.6</t>
  </si>
  <si>
    <t>152.5</t>
  </si>
  <si>
    <t>152.4</t>
  </si>
  <si>
    <t>152.3</t>
  </si>
  <si>
    <t>152.2</t>
  </si>
  <si>
    <t>152.1</t>
  </si>
  <si>
    <t>ИЗГОТОВЛЕНИЯ РЕШЕТОК ИЗ АРМАТУРЫ НА МОНОЛИТНЫХ БЕТОННЫХ КОЛОДЦАХ</t>
  </si>
  <si>
    <t>Ц3801-003-04 ДОП. 4</t>
  </si>
  <si>
    <t>150.4</t>
  </si>
  <si>
    <t>150.3</t>
  </si>
  <si>
    <t>150.2</t>
  </si>
  <si>
    <t>150.1</t>
  </si>
  <si>
    <t>МОНТАЖ СБОРНЫХ Ж/Б ЗВЕНО №13</t>
  </si>
  <si>
    <t>Е3007-002-03</t>
  </si>
  <si>
    <t>148.12</t>
  </si>
  <si>
    <t>148.11</t>
  </si>
  <si>
    <t>148.10</t>
  </si>
  <si>
    <t>148.9</t>
  </si>
  <si>
    <t>148.8</t>
  </si>
  <si>
    <t>148.7</t>
  </si>
  <si>
    <t>148.6</t>
  </si>
  <si>
    <t>148.5</t>
  </si>
  <si>
    <t>148.4</t>
  </si>
  <si>
    <t>148.3</t>
  </si>
  <si>
    <t>148.2</t>
  </si>
  <si>
    <t>148.1</t>
  </si>
  <si>
    <t>100М3</t>
  </si>
  <si>
    <t>УСТРОЙСТВО ЛОТКА ИЗ МОНОЛИТНОГО БЕТОНА В20</t>
  </si>
  <si>
    <t>Е4201-012-02</t>
  </si>
  <si>
    <t>144.5</t>
  </si>
  <si>
    <t>144.4</t>
  </si>
  <si>
    <t>144.3</t>
  </si>
  <si>
    <t>144.2</t>
  </si>
  <si>
    <t>144.1</t>
  </si>
  <si>
    <t>1 СОЕД.</t>
  </si>
  <si>
    <t>УСТАНОВКА ФЛАНЦЕВЫХ СОЕДИНЕНИЙ НА СТАЛЬНЫХ ТРУБОПРОВОДАХ ДИАМЕТРОМ 50 ММ</t>
  </si>
  <si>
    <t>Е1602-007-01 МИНСТРОЙИЖКХ 03.03.23 Г. N 42</t>
  </si>
  <si>
    <t>141.5</t>
  </si>
  <si>
    <t>141.4</t>
  </si>
  <si>
    <t>141.3</t>
  </si>
  <si>
    <t>141.2</t>
  </si>
  <si>
    <t>141.1</t>
  </si>
  <si>
    <t>УСТАНОВКА ФАСОННЫХ СТАЛЬНЫХ СВАРНЫХ</t>
  </si>
  <si>
    <t>Е2203-001-05</t>
  </si>
  <si>
    <t>138.7</t>
  </si>
  <si>
    <t>138.6</t>
  </si>
  <si>
    <t>138.5</t>
  </si>
  <si>
    <t>138.4</t>
  </si>
  <si>
    <t>138.3</t>
  </si>
  <si>
    <t>138.2</t>
  </si>
  <si>
    <t>138.1</t>
  </si>
  <si>
    <t>УСТАНОВКА ВЕНТИЛЕЙ, ЗАДВИЖЕК, ЗАТВОРОВ, КЛАПАНОВ ОБРАТНЫХ, КРАНОВ ПРОХОДНЫХ НА ТРУБОПРОВОДАХ ИЗ СТАЛЬНЫХ ТРУБ ДИАМЕТРОМ 50 ММ</t>
  </si>
  <si>
    <t>Е1605-001-02 МИНСТРОЙИЖКХ 03.03.23 Г. N 42</t>
  </si>
  <si>
    <t>136.1</t>
  </si>
  <si>
    <t>КОМПЛЕКТ</t>
  </si>
  <si>
    <t>УСТАНОВКА МАНОМЕТРОВ</t>
  </si>
  <si>
    <t>Е1807-001-02</t>
  </si>
  <si>
    <t>133.9</t>
  </si>
  <si>
    <t>133.8</t>
  </si>
  <si>
    <t>133.7</t>
  </si>
  <si>
    <t>133.6</t>
  </si>
  <si>
    <t>133.5</t>
  </si>
  <si>
    <t>133.4</t>
  </si>
  <si>
    <t>133.3</t>
  </si>
  <si>
    <t>133.2</t>
  </si>
  <si>
    <t>133.1</t>
  </si>
  <si>
    <t>НАСОС</t>
  </si>
  <si>
    <t>УСТАНОВКА НАСОСОВ ЦЕНТРОБЕЖНЫХ С ЭЛЕКТРОДВИГАТЕЛЕМ МАССОЙ АГРЕГАТА, ДО 0.1 Т</t>
  </si>
  <si>
    <t>Е1805-001-01</t>
  </si>
  <si>
    <t>130.18</t>
  </si>
  <si>
    <t>130.17</t>
  </si>
  <si>
    <t>130.16</t>
  </si>
  <si>
    <t>130.15</t>
  </si>
  <si>
    <t>130.14</t>
  </si>
  <si>
    <t>130.13</t>
  </si>
  <si>
    <t>130.12</t>
  </si>
  <si>
    <t>130.11</t>
  </si>
  <si>
    <t>130.10</t>
  </si>
  <si>
    <t>130.9</t>
  </si>
  <si>
    <t>130.8</t>
  </si>
  <si>
    <t>130.7</t>
  </si>
  <si>
    <t>130.6</t>
  </si>
  <si>
    <t>130.5</t>
  </si>
  <si>
    <t>130.4</t>
  </si>
  <si>
    <t>130.3</t>
  </si>
  <si>
    <t>130.2</t>
  </si>
  <si>
    <t>130.1</t>
  </si>
  <si>
    <t>УСТРОЙСТВО БЕТОННЫХ МОНОЛИТНЫХ КОЛОДЦЕВ ПРЯМОУГОЛЬНЫХ С МЕТАЛЛИЧЕСКИМИ РЕШЕТКАМИ</t>
  </si>
  <si>
    <t>Е3101-013-01</t>
  </si>
  <si>
    <t>129.1</t>
  </si>
  <si>
    <t>128.4</t>
  </si>
  <si>
    <t>128.3</t>
  </si>
  <si>
    <t>128.2</t>
  </si>
  <si>
    <t>128.1</t>
  </si>
  <si>
    <t>1000М3</t>
  </si>
  <si>
    <t>ПОЛИВ ВОДОЙ УПЛОТНЯЕМОГО ГРУНТА НАСЫПЕЙ</t>
  </si>
  <si>
    <t>Е0102-006-01</t>
  </si>
  <si>
    <t>127.4</t>
  </si>
  <si>
    <t>127.3</t>
  </si>
  <si>
    <t>127.2</t>
  </si>
  <si>
    <t>127.1</t>
  </si>
  <si>
    <t>УПЛОТНЕНИЕ ГРУНТА ПНЕВМАТИЧЕСКИМИ ТРАМБОВКАМИ, ГРУППА ГРУНТОВ 1, 2</t>
  </si>
  <si>
    <t>Е0102-005-01</t>
  </si>
  <si>
    <t>126.2</t>
  </si>
  <si>
    <t>126.1</t>
  </si>
  <si>
    <t>ПРИ ПЕРЕМЕЩЕНИИ ГРУНТА НА КАЖДЫЕ ПОСЛЕДУЮЩИЕ 5 М ДОБАВЛЯТЬ К НОРМЕ 01-01-034-2</t>
  </si>
  <si>
    <t>Е0101-034-08 К=3</t>
  </si>
  <si>
    <t>125.2</t>
  </si>
  <si>
    <t>125.1</t>
  </si>
  <si>
    <t>ЗАСЫПКА ТРАНШЕЙ И КОТЛОВАНОВ С ПЕРЕМЕЩЕНИЕМ ГРУНТА ДО 5 М БУЛЬДОЗЕРАМИ МОЩНОСТЬЮ 96 [130] КВТ [Л.С.], 2 ГРУППА ГРУНТОВ</t>
  </si>
  <si>
    <t>Е0101-034-02</t>
  </si>
  <si>
    <t>124.2</t>
  </si>
  <si>
    <t>124.1</t>
  </si>
  <si>
    <t>ПРИ ПЕРЕМЕЩЕНИИ ГРУНТА НА КАЖДЫЕ ПОСЛЕДУЮЩИЕ 10 М ДОБАВЛЯТЬ К НОРМЕ 01-01-038-2</t>
  </si>
  <si>
    <t>Е0101-038-06 ДОП. 9</t>
  </si>
  <si>
    <t>123.2</t>
  </si>
  <si>
    <t>123.1</t>
  </si>
  <si>
    <t>РАЗРАБОТКА ГРУНТА С ПЕРЕМЕЩЕНИЕМ ДО 10 М БУЛЬДОЗЕРАМИ Т-140 МОЩНОСТЬЮ 102 [140] КВТ [Л.С.], 2 ГРУППА ГРУНТОВ</t>
  </si>
  <si>
    <t>Е0101-038-02 ДОП. 9</t>
  </si>
  <si>
    <t>122.1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</si>
  <si>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</si>
  <si>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Е0102-057-02 . ТЧ П.3.187 КЗТР=1,2</t>
  </si>
  <si>
    <t>121.3</t>
  </si>
  <si>
    <t>121.2</t>
  </si>
  <si>
    <t>121.1</t>
  </si>
  <si>
    <t>РАЗРАБОТКА ГРУНТА В ОТВАЛ ЭКСКАВАТОРАМИ ТИПА "ATLAS", "VOLVO", "KOMATSU", "HITACHI", "LIEBHER" С КОВШОМ ВМЕСТИМОСТЬЮ 1,0 (1-1,24) М3, ГРУППА ГРУНТОВ 2 ГРУНТА</t>
  </si>
  <si>
    <t>Е0101-195-20 ДОП. 11 ГОСАРХИТЕКТСТРОЙ РУЗ ПР. № 429 ОТ 15.12.17 Г.</t>
  </si>
  <si>
    <t>120.4</t>
  </si>
  <si>
    <t>120.3</t>
  </si>
  <si>
    <t>120.2</t>
  </si>
  <si>
    <t>120.1</t>
  </si>
  <si>
    <t>РАБОТА НА ОТВАЛЕ, ГРУППА ГРУНТОВ 2-3</t>
  </si>
  <si>
    <t>Е0101-016-02</t>
  </si>
  <si>
    <t>119.2</t>
  </si>
  <si>
    <t>119.1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</si>
  <si>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</si>
  <si>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Е310-1001 . ШНК4.04.06-14 Р.3.Т.7 К=0,41</t>
  </si>
  <si>
    <t>118.4</t>
  </si>
  <si>
    <t>118.3</t>
  </si>
  <si>
    <t>118.2</t>
  </si>
  <si>
    <t>118.1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</si>
  <si>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</si>
  <si>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Е0101-197-02 ДОП. 11 ГОСАРХИТЕКТСТРОЙ РУЗ ПР. № 429 ОТ 15.12.17 Г.</t>
  </si>
  <si>
    <t>РАЗДЕЛ 4. КОНСТРУКЦИЯ ВОДОПРЕМНОГО ЛОТКА И КОЛОДЦА</t>
  </si>
  <si>
    <t>117.10</t>
  </si>
  <si>
    <t>117.9</t>
  </si>
  <si>
    <t>117.8</t>
  </si>
  <si>
    <t>117.7</t>
  </si>
  <si>
    <t>117.6</t>
  </si>
  <si>
    <t>117.5</t>
  </si>
  <si>
    <t>117.4</t>
  </si>
  <si>
    <t>117.3</t>
  </si>
  <si>
    <t>117.2</t>
  </si>
  <si>
    <t>117.1</t>
  </si>
  <si>
    <t>113.12</t>
  </si>
  <si>
    <t>113.11</t>
  </si>
  <si>
    <t>113.10</t>
  </si>
  <si>
    <t>113.9</t>
  </si>
  <si>
    <t>113.8</t>
  </si>
  <si>
    <t>113.7</t>
  </si>
  <si>
    <t>113.6</t>
  </si>
  <si>
    <t>113.5</t>
  </si>
  <si>
    <t>113.4</t>
  </si>
  <si>
    <t>113.3</t>
  </si>
  <si>
    <t>113.2</t>
  </si>
  <si>
    <t>113.1</t>
  </si>
  <si>
    <t>ИЗГОТОВЛЕНИЕ ПЛОСКИХ И ОБЪЕМНЫХ АРМАТУРНЫХ КАРКАСОВ МЕТОДОМ ВЯЗКИ НА СТРОЙПЛОЩАДКЕ (ЗАГОТОВИТЕЛЬНОМ УЧАСТКЕ)</t>
  </si>
  <si>
    <t>112.11</t>
  </si>
  <si>
    <t>112.10</t>
  </si>
  <si>
    <t>112.9</t>
  </si>
  <si>
    <t>112.8</t>
  </si>
  <si>
    <t>112.7</t>
  </si>
  <si>
    <t>112.6</t>
  </si>
  <si>
    <t>112.5</t>
  </si>
  <si>
    <t>112.4</t>
  </si>
  <si>
    <t>112.3</t>
  </si>
  <si>
    <t>112.2</t>
  </si>
  <si>
    <t>112.1</t>
  </si>
  <si>
    <t>УСТРОЙСТВО СТЕНОК ПАНДУСОВ ИЗ МОНОЛИТНОГО БЕТОНА С УСТАНОВКОЙ АРМАТУРНЫХ КАРКАСОВ</t>
  </si>
  <si>
    <t>Е0601-019-06 ДОП. 1</t>
  </si>
  <si>
    <t>111.10</t>
  </si>
  <si>
    <t>111.9</t>
  </si>
  <si>
    <t>111.8</t>
  </si>
  <si>
    <t>111.7</t>
  </si>
  <si>
    <t>111.6</t>
  </si>
  <si>
    <t>111.5</t>
  </si>
  <si>
    <t>111.4</t>
  </si>
  <si>
    <t>111.3</t>
  </si>
  <si>
    <t>111.2</t>
  </si>
  <si>
    <t>111.1</t>
  </si>
  <si>
    <t>107.12</t>
  </si>
  <si>
    <t>107.11</t>
  </si>
  <si>
    <t>107.10</t>
  </si>
  <si>
    <t>107.9</t>
  </si>
  <si>
    <t>107.8</t>
  </si>
  <si>
    <t>107.7</t>
  </si>
  <si>
    <t>107.6</t>
  </si>
  <si>
    <t>107.5</t>
  </si>
  <si>
    <t>107.4</t>
  </si>
  <si>
    <t>107.3</t>
  </si>
  <si>
    <t>107.2</t>
  </si>
  <si>
    <t>107.1</t>
  </si>
  <si>
    <t>106.11</t>
  </si>
  <si>
    <t>106.10</t>
  </si>
  <si>
    <t>106.9</t>
  </si>
  <si>
    <t>106.8</t>
  </si>
  <si>
    <t>106.7</t>
  </si>
  <si>
    <t>106.6</t>
  </si>
  <si>
    <t>106.5</t>
  </si>
  <si>
    <t>106.4</t>
  </si>
  <si>
    <t>106.3</t>
  </si>
  <si>
    <t>106.2</t>
  </si>
  <si>
    <t>106.1</t>
  </si>
  <si>
    <t>УСТРОЙСТВО СТЕНОК ЛЕСНИЧНЫХ СХОДОВ ПОДЗЕМНОГО ПЕШЕХОДНОГО ПЕРЕХОДА ИЗ МОНОЛИТНОГО БЕТОНА С УСТАНОВКОЙ АРМАТУРНЫХ КАРКАСОВ</t>
  </si>
  <si>
    <t>105.7</t>
  </si>
  <si>
    <t>105.6</t>
  </si>
  <si>
    <t>105.5</t>
  </si>
  <si>
    <t>105.4</t>
  </si>
  <si>
    <t>105.3</t>
  </si>
  <si>
    <t>105.2</t>
  </si>
  <si>
    <t>105.1</t>
  </si>
  <si>
    <t>102.12</t>
  </si>
  <si>
    <t>102.11</t>
  </si>
  <si>
    <t>102.10</t>
  </si>
  <si>
    <t>102.9</t>
  </si>
  <si>
    <t>102.8</t>
  </si>
  <si>
    <t>102.7</t>
  </si>
  <si>
    <t>102.6</t>
  </si>
  <si>
    <t>102.5</t>
  </si>
  <si>
    <t>102.4</t>
  </si>
  <si>
    <t>102.3</t>
  </si>
  <si>
    <t>102.2</t>
  </si>
  <si>
    <t>102.1</t>
  </si>
  <si>
    <t>МОНТАЖ ПОРУЧНЯ</t>
  </si>
  <si>
    <t>Е0903-029-01</t>
  </si>
  <si>
    <t>99.4</t>
  </si>
  <si>
    <t>99.3</t>
  </si>
  <si>
    <t>99.2</t>
  </si>
  <si>
    <t>99.1</t>
  </si>
  <si>
    <t>96.12</t>
  </si>
  <si>
    <t>96.11</t>
  </si>
  <si>
    <t>96.10</t>
  </si>
  <si>
    <t>96.9</t>
  </si>
  <si>
    <t>96.8</t>
  </si>
  <si>
    <t>96.7</t>
  </si>
  <si>
    <t>96.6</t>
  </si>
  <si>
    <t>96.5</t>
  </si>
  <si>
    <t>96.4</t>
  </si>
  <si>
    <t>96.3</t>
  </si>
  <si>
    <t>96.2</t>
  </si>
  <si>
    <t>96.1</t>
  </si>
  <si>
    <t>95.11</t>
  </si>
  <si>
    <t>95.10</t>
  </si>
  <si>
    <t>95.9</t>
  </si>
  <si>
    <t>95.8</t>
  </si>
  <si>
    <t>95.7</t>
  </si>
  <si>
    <t>95.6</t>
  </si>
  <si>
    <t>95.5</t>
  </si>
  <si>
    <t>95.4</t>
  </si>
  <si>
    <t>95.3</t>
  </si>
  <si>
    <t>95.2</t>
  </si>
  <si>
    <t>95.1</t>
  </si>
  <si>
    <t>УСТРОЙСТВО МОНОЛИТНЫХ ЖЕЛЕЗОБЕТОННЫХ ПАНДУСОВ С УСТАНОВКОЙ АРМАТУРНЫХ КАРКАСОВ</t>
  </si>
  <si>
    <t>Е0601-019-05 ДОП. 1</t>
  </si>
  <si>
    <t>94.10</t>
  </si>
  <si>
    <t>94.9</t>
  </si>
  <si>
    <t>94.8</t>
  </si>
  <si>
    <t>94.7</t>
  </si>
  <si>
    <t>94.6</t>
  </si>
  <si>
    <t>94.5</t>
  </si>
  <si>
    <t>94.4</t>
  </si>
  <si>
    <t>94.3</t>
  </si>
  <si>
    <t>94.2</t>
  </si>
  <si>
    <t>94.1</t>
  </si>
  <si>
    <t>93.6</t>
  </si>
  <si>
    <t>93.5</t>
  </si>
  <si>
    <t>93.4</t>
  </si>
  <si>
    <t>93.3</t>
  </si>
  <si>
    <t>93.2</t>
  </si>
  <si>
    <t>93.1</t>
  </si>
  <si>
    <t>УСТРОЙСТВО ПОДГОТОВКИ ПОД ФУНДАМЕНТЫ ПАНДУСОВ ПОДЗЕМНОГО ПЕШЕХОДНОГО ПЕРЕХОДА В15 ТОЛЬЩИНОЙ 10 СМ</t>
  </si>
  <si>
    <t>Е0601-001-01 ДОП. 3</t>
  </si>
  <si>
    <t>92.7</t>
  </si>
  <si>
    <t>92.6</t>
  </si>
  <si>
    <t>92.5</t>
  </si>
  <si>
    <t>92.4</t>
  </si>
  <si>
    <t>92.3</t>
  </si>
  <si>
    <t>92.2</t>
  </si>
  <si>
    <t>92.1</t>
  </si>
  <si>
    <t>М3 ОСНОВАНИЯ</t>
  </si>
  <si>
    <t>УСТРОЙСТВО ОСНОВАНИЕ ПОД ФУНДАМЕНТ ПАНДУСОВ ИЗ ГПС ТОЛЩИНОЙ 15 СМ</t>
  </si>
  <si>
    <t>91.7</t>
  </si>
  <si>
    <t>91.6</t>
  </si>
  <si>
    <t>91.5</t>
  </si>
  <si>
    <t>91.4</t>
  </si>
  <si>
    <t>91.3</t>
  </si>
  <si>
    <t>91.2</t>
  </si>
  <si>
    <t>91.1</t>
  </si>
  <si>
    <t>88.12</t>
  </si>
  <si>
    <t>88.11</t>
  </si>
  <si>
    <t>88.10</t>
  </si>
  <si>
    <t>88.9</t>
  </si>
  <si>
    <t>88.8</t>
  </si>
  <si>
    <t>88.7</t>
  </si>
  <si>
    <t>88.6</t>
  </si>
  <si>
    <t>88.5</t>
  </si>
  <si>
    <t>88.4</t>
  </si>
  <si>
    <t>88.3</t>
  </si>
  <si>
    <t>88.2</t>
  </si>
  <si>
    <t>88.1</t>
  </si>
  <si>
    <t>85.4</t>
  </si>
  <si>
    <t>85.3</t>
  </si>
  <si>
    <t>85.2</t>
  </si>
  <si>
    <t>85.1</t>
  </si>
  <si>
    <t>82.12</t>
  </si>
  <si>
    <t>82.11</t>
  </si>
  <si>
    <t>82.10</t>
  </si>
  <si>
    <t>82.9</t>
  </si>
  <si>
    <t>82.8</t>
  </si>
  <si>
    <t>82.7</t>
  </si>
  <si>
    <t>82.6</t>
  </si>
  <si>
    <t>82.5</t>
  </si>
  <si>
    <t>82.4</t>
  </si>
  <si>
    <t>82.3</t>
  </si>
  <si>
    <t>82.2</t>
  </si>
  <si>
    <t>82.1</t>
  </si>
  <si>
    <t>81.10</t>
  </si>
  <si>
    <t>81.9</t>
  </si>
  <si>
    <t>81.8</t>
  </si>
  <si>
    <t>81.7</t>
  </si>
  <si>
    <t>81.6</t>
  </si>
  <si>
    <t>81.5</t>
  </si>
  <si>
    <t>81.4</t>
  </si>
  <si>
    <t>81.3</t>
  </si>
  <si>
    <t>81.2</t>
  </si>
  <si>
    <t>81.1</t>
  </si>
  <si>
    <t>УСТРОЙСТВО ПРОХОЖЕЙ ЧАСТИ ЛЕСНИЧНЫХ СХОДОВ ПОДЗЕМНОГО ПЕШЕХОДНОГО ПЕРЕХОДА ИЗ МОНОЛИТНОГО БЕТОНА С УСТАНОВКОЙ АРМАТУРНЫХ КАРКАСОВ</t>
  </si>
  <si>
    <t>Е0601-019-04 ДОП. 1</t>
  </si>
  <si>
    <t>80.10</t>
  </si>
  <si>
    <t>80.9</t>
  </si>
  <si>
    <t>80.8</t>
  </si>
  <si>
    <t>80.7</t>
  </si>
  <si>
    <t>80.6</t>
  </si>
  <si>
    <t>80.5</t>
  </si>
  <si>
    <t>80.4</t>
  </si>
  <si>
    <t>80.3</t>
  </si>
  <si>
    <t>80.2</t>
  </si>
  <si>
    <t>80.1</t>
  </si>
  <si>
    <t>79.6</t>
  </si>
  <si>
    <t>79.5</t>
  </si>
  <si>
    <t>79.4</t>
  </si>
  <si>
    <t>79.3</t>
  </si>
  <si>
    <t>79.2</t>
  </si>
  <si>
    <t>79.1</t>
  </si>
  <si>
    <t>УСТРОЙСТВО ПОДГОТОВКИ ПОД ФУНДАМЕНТЫ ЛЕСНИЧНЫХ СХОДОВ ПОДЗЕМНОГО ПЕШЕХОДНОГО ПЕРЕХОДА В15 ТОЛЬЩИНОЙ 10СМ</t>
  </si>
  <si>
    <t>78.7</t>
  </si>
  <si>
    <t>78.6</t>
  </si>
  <si>
    <t>78.5</t>
  </si>
  <si>
    <t>78.4</t>
  </si>
  <si>
    <t>78.3</t>
  </si>
  <si>
    <t>78.2</t>
  </si>
  <si>
    <t>78.1</t>
  </si>
  <si>
    <t>УСТРОЙСТВО ОСНОВАНИЕ ПОД ФУНДАМЕНТ ЛЕСНИЧНЫХ СХОДОВ ИЗ ГПС ТОЛЩИНОЙ 15 СМ</t>
  </si>
  <si>
    <t>75.12</t>
  </si>
  <si>
    <t>75.11</t>
  </si>
  <si>
    <t>75.10</t>
  </si>
  <si>
    <t>75.9</t>
  </si>
  <si>
    <t>75.8</t>
  </si>
  <si>
    <t>75.7</t>
  </si>
  <si>
    <t>75.6</t>
  </si>
  <si>
    <t>75.5</t>
  </si>
  <si>
    <t>75.4</t>
  </si>
  <si>
    <t>75.3</t>
  </si>
  <si>
    <t>75.2</t>
  </si>
  <si>
    <t>75.1</t>
  </si>
  <si>
    <t>74.10</t>
  </si>
  <si>
    <t>74.9</t>
  </si>
  <si>
    <t>74.8</t>
  </si>
  <si>
    <t>74.7</t>
  </si>
  <si>
    <t>74.6</t>
  </si>
  <si>
    <t>74.5</t>
  </si>
  <si>
    <t>74.4</t>
  </si>
  <si>
    <t>74.3</t>
  </si>
  <si>
    <t>74.2</t>
  </si>
  <si>
    <t>74.1</t>
  </si>
  <si>
    <t>УСТРОЙСТВО МОНОЛИТНОГО Ж.Б. ДНИЩА И СТУПЕНОК С УСТАНОВКОЙ АРМАТУРНЫХ КАРКАСОВ</t>
  </si>
  <si>
    <t>71.12</t>
  </si>
  <si>
    <t>71.11</t>
  </si>
  <si>
    <t>71.10</t>
  </si>
  <si>
    <t>71.9</t>
  </si>
  <si>
    <t>71.8</t>
  </si>
  <si>
    <t>71.7</t>
  </si>
  <si>
    <t>71.6</t>
  </si>
  <si>
    <t>71.5</t>
  </si>
  <si>
    <t>71.4</t>
  </si>
  <si>
    <t>71.3</t>
  </si>
  <si>
    <t>71.2</t>
  </si>
  <si>
    <t>71.1</t>
  </si>
  <si>
    <t>70.10</t>
  </si>
  <si>
    <t>70.9</t>
  </si>
  <si>
    <t>70.8</t>
  </si>
  <si>
    <t>70.7</t>
  </si>
  <si>
    <t>70.6</t>
  </si>
  <si>
    <t>70.5</t>
  </si>
  <si>
    <t>70.4</t>
  </si>
  <si>
    <t>70.3</t>
  </si>
  <si>
    <t>70.2</t>
  </si>
  <si>
    <t>70.1</t>
  </si>
  <si>
    <t>69.10</t>
  </si>
  <si>
    <t>69.9</t>
  </si>
  <si>
    <t>69.8</t>
  </si>
  <si>
    <t>69.7</t>
  </si>
  <si>
    <t>69.6</t>
  </si>
  <si>
    <t>69.5</t>
  </si>
  <si>
    <t>69.4</t>
  </si>
  <si>
    <t>69.3</t>
  </si>
  <si>
    <t>69.2</t>
  </si>
  <si>
    <t>69.1</t>
  </si>
  <si>
    <t>68.6</t>
  </si>
  <si>
    <t>68.5</t>
  </si>
  <si>
    <t>68.4</t>
  </si>
  <si>
    <t>68.3</t>
  </si>
  <si>
    <t>68.2</t>
  </si>
  <si>
    <t>68.1</t>
  </si>
  <si>
    <t>УСТРОЙСТВО ПОДГОТОВКИ ПОД ФУНДАМЕНТЫ БЕТОНА ИЗ В15 ТОЛЩИНОЙ 10 СМ</t>
  </si>
  <si>
    <t>67.7</t>
  </si>
  <si>
    <t>67.6</t>
  </si>
  <si>
    <t>67.5</t>
  </si>
  <si>
    <t>67.4</t>
  </si>
  <si>
    <t>67.3</t>
  </si>
  <si>
    <t>67.2</t>
  </si>
  <si>
    <t>67.1</t>
  </si>
  <si>
    <t>УСТРОЙСТВО ОСНОВАНИЕ ПОД ФУНДАМЕНТ ВХОДА И ВЫХОДА ПОДЗЕМНОГО ПЕШЕХОДНОГО ПЕРЕХОДА ИЗ ГПС ТОЛЩИНОЙ 15 СМ</t>
  </si>
  <si>
    <t>РАЗДЕЛ 3. КОНСТРУКЦИЯ ЛЕСТНИЧНЫХ СХОДОВ И ПАНДУСОВ ПОДЗЕМНОГО ПЕШЕХОДНОГО ПЕРЕХОДА</t>
  </si>
  <si>
    <t>66.4</t>
  </si>
  <si>
    <t>66.3</t>
  </si>
  <si>
    <t>66.2</t>
  </si>
  <si>
    <t>66.1</t>
  </si>
  <si>
    <t>65.4</t>
  </si>
  <si>
    <t>65.3</t>
  </si>
  <si>
    <t>65.2</t>
  </si>
  <si>
    <t>65.1</t>
  </si>
  <si>
    <t>64.2</t>
  </si>
  <si>
    <t>64.1</t>
  </si>
  <si>
    <t>63.2</t>
  </si>
  <si>
    <t>63.1</t>
  </si>
  <si>
    <t>58.13</t>
  </si>
  <si>
    <t>58.12</t>
  </si>
  <si>
    <t>58.11</t>
  </si>
  <si>
    <t>58.10</t>
  </si>
  <si>
    <t>58.9</t>
  </si>
  <si>
    <t>58.8</t>
  </si>
  <si>
    <t>58.7</t>
  </si>
  <si>
    <t>58.6</t>
  </si>
  <si>
    <t>58.5</t>
  </si>
  <si>
    <t>58.4</t>
  </si>
  <si>
    <t>58.3</t>
  </si>
  <si>
    <t>58.2</t>
  </si>
  <si>
    <t>58.1</t>
  </si>
  <si>
    <t>ИЗГОТОВЛЕНИЕ И УСТАНОВКА АРМАТУРНЫХ КАРКАСОВ</t>
  </si>
  <si>
    <t>Е3001-022-01</t>
  </si>
  <si>
    <t>57.14</t>
  </si>
  <si>
    <t>57.13</t>
  </si>
  <si>
    <t>57.12</t>
  </si>
  <si>
    <t>57.11</t>
  </si>
  <si>
    <t>57.10</t>
  </si>
  <si>
    <t>57.9</t>
  </si>
  <si>
    <t>57.8</t>
  </si>
  <si>
    <t>57.7</t>
  </si>
  <si>
    <t>57.6</t>
  </si>
  <si>
    <t>57.5</t>
  </si>
  <si>
    <t>57.4</t>
  </si>
  <si>
    <t>57.3</t>
  </si>
  <si>
    <t>57.2</t>
  </si>
  <si>
    <t>57.1</t>
  </si>
  <si>
    <t>УСТРОЙСТВА МОНОЛИТНЫХ ЖЕЛЕЗОБЕТОННЫХ СТОЙКИ И РИГЕЛЯ НА ВХОДУ И ВЫХОДЕ ПЕШЕХОДНОГО ПЕРЕХОДА</t>
  </si>
  <si>
    <t>Е3001-020-01</t>
  </si>
  <si>
    <t>53.13</t>
  </si>
  <si>
    <t>53.12</t>
  </si>
  <si>
    <t>53.11</t>
  </si>
  <si>
    <t>53.10</t>
  </si>
  <si>
    <t>53.9</t>
  </si>
  <si>
    <t>53.8</t>
  </si>
  <si>
    <t>53.7</t>
  </si>
  <si>
    <t>53.6</t>
  </si>
  <si>
    <t>53.5</t>
  </si>
  <si>
    <t>53.4</t>
  </si>
  <si>
    <t>53.3</t>
  </si>
  <si>
    <t>53.2</t>
  </si>
  <si>
    <t>53.1</t>
  </si>
  <si>
    <t>УСТРОЙСТВО ГИДРОИЗОЛЯЦИИ ПРОЕЗЖЕЙ ЧАСТИ, УСТРОЙСТВОМ ВЫРАВНИВАЮЩЕГО ТОЛЩИНОЙ 3 СМ И ЗАЩИТНЫХ СЛОЕВ И С УКЛАДКОЙ АРМАТУРНОЙ СЕТКИ</t>
  </si>
  <si>
    <t>Е3008-025-01</t>
  </si>
  <si>
    <t>47.11</t>
  </si>
  <si>
    <t>47.10</t>
  </si>
  <si>
    <t>47.9</t>
  </si>
  <si>
    <t>47.8</t>
  </si>
  <si>
    <t>47.7</t>
  </si>
  <si>
    <t>47.6</t>
  </si>
  <si>
    <t>47.5</t>
  </si>
  <si>
    <t>47.4</t>
  </si>
  <si>
    <t>47.3</t>
  </si>
  <si>
    <t>47.2</t>
  </si>
  <si>
    <t>47.1</t>
  </si>
  <si>
    <t>100М ДРЕНАЖА</t>
  </si>
  <si>
    <t>УСТРОЙСТВО ДРЕНАЖЕЙ ИЗ ПОЛИЭТИЛЕНОВЫХ ТРУБ</t>
  </si>
  <si>
    <t>Е2702-001-01</t>
  </si>
  <si>
    <t>45.11</t>
  </si>
  <si>
    <t>45.10</t>
  </si>
  <si>
    <t>45.9</t>
  </si>
  <si>
    <t>45.8</t>
  </si>
  <si>
    <t>45.7</t>
  </si>
  <si>
    <t>45.6</t>
  </si>
  <si>
    <t>45.5</t>
  </si>
  <si>
    <t>45.4</t>
  </si>
  <si>
    <t>45.3</t>
  </si>
  <si>
    <t>45.2</t>
  </si>
  <si>
    <t>45.1</t>
  </si>
  <si>
    <t>УСТРОЙСТВО ГИДРОИЗОЛЯЦИИ ПРОЕЗЖЕЙ ЧАСТИ МОСТОВ, ОПОР МОСТОВ И ТРУБ ОКЛЕЕЧНОЙ [2 СЛОЯ]</t>
  </si>
  <si>
    <t>Е3008-023-02</t>
  </si>
  <si>
    <t>44.10</t>
  </si>
  <si>
    <t>44.9</t>
  </si>
  <si>
    <t>44.8</t>
  </si>
  <si>
    <t>44.7</t>
  </si>
  <si>
    <t>44.6</t>
  </si>
  <si>
    <t>44.5</t>
  </si>
  <si>
    <t>44.4</t>
  </si>
  <si>
    <t>44.3</t>
  </si>
  <si>
    <t>44.2</t>
  </si>
  <si>
    <t>44.1</t>
  </si>
  <si>
    <t>42.9</t>
  </si>
  <si>
    <t>42.8</t>
  </si>
  <si>
    <t>42.7</t>
  </si>
  <si>
    <t>42.6</t>
  </si>
  <si>
    <t>42.5</t>
  </si>
  <si>
    <t>42.4</t>
  </si>
  <si>
    <t>42.3</t>
  </si>
  <si>
    <t>42.2</t>
  </si>
  <si>
    <t>42.1</t>
  </si>
  <si>
    <t>УКЛАДКА ЗВЕНЬЕВ ОДНООЧКОВЫХ ТРУБ ОТВЕРСТИЕМ 4Х2,5 М</t>
  </si>
  <si>
    <t>Е3007-018-17</t>
  </si>
  <si>
    <t>41.6</t>
  </si>
  <si>
    <t>41.5</t>
  </si>
  <si>
    <t>41.4</t>
  </si>
  <si>
    <t>41.3</t>
  </si>
  <si>
    <t>41.2</t>
  </si>
  <si>
    <t>41.1</t>
  </si>
  <si>
    <t>100Т</t>
  </si>
  <si>
    <t>УСТАНОВКИ АРМОСЕТОК И АРМОКАРКАСОВ</t>
  </si>
  <si>
    <t>Е3704-003-01</t>
  </si>
  <si>
    <t>38.12</t>
  </si>
  <si>
    <t>38.11</t>
  </si>
  <si>
    <t>38.10</t>
  </si>
  <si>
    <t>38.9</t>
  </si>
  <si>
    <t>38.8</t>
  </si>
  <si>
    <t>38.7</t>
  </si>
  <si>
    <t>38.6</t>
  </si>
  <si>
    <t>38.5</t>
  </si>
  <si>
    <t>38.4</t>
  </si>
  <si>
    <t>38.3</t>
  </si>
  <si>
    <t>38.2</t>
  </si>
  <si>
    <t>38.1</t>
  </si>
  <si>
    <t>37.15</t>
  </si>
  <si>
    <t>37.14</t>
  </si>
  <si>
    <t>37.13</t>
  </si>
  <si>
    <t>37.12</t>
  </si>
  <si>
    <t>37.11</t>
  </si>
  <si>
    <t>37.10</t>
  </si>
  <si>
    <t>37.9</t>
  </si>
  <si>
    <t>37.8</t>
  </si>
  <si>
    <t>37.7</t>
  </si>
  <si>
    <t>37.6</t>
  </si>
  <si>
    <t>37.5</t>
  </si>
  <si>
    <t>37.4</t>
  </si>
  <si>
    <t>37.3</t>
  </si>
  <si>
    <t>37.2</t>
  </si>
  <si>
    <t>37.1</t>
  </si>
  <si>
    <t>УСТРОЙСТВО МОНОЛИТНЫХ ФУНДАМЕНТОВ ТРУБ И ОПОР МОСТОВ</t>
  </si>
  <si>
    <t>Е3001-010-01</t>
  </si>
  <si>
    <t>35.11</t>
  </si>
  <si>
    <t>35.10</t>
  </si>
  <si>
    <t>35.9</t>
  </si>
  <si>
    <t>35.8</t>
  </si>
  <si>
    <t>35.7</t>
  </si>
  <si>
    <t>35.6</t>
  </si>
  <si>
    <t>35.5</t>
  </si>
  <si>
    <t>35.4</t>
  </si>
  <si>
    <t>35.3</t>
  </si>
  <si>
    <t>35.2</t>
  </si>
  <si>
    <t>35.1</t>
  </si>
  <si>
    <t>34.6</t>
  </si>
  <si>
    <t>34.5</t>
  </si>
  <si>
    <t>34.4</t>
  </si>
  <si>
    <t>34.3</t>
  </si>
  <si>
    <t>34.2</t>
  </si>
  <si>
    <t>34.1</t>
  </si>
  <si>
    <t>33.5</t>
  </si>
  <si>
    <t>33.4</t>
  </si>
  <si>
    <t>33.3</t>
  </si>
  <si>
    <t>33.2</t>
  </si>
  <si>
    <t>33.1</t>
  </si>
  <si>
    <t>УСТРОЙСТВО ОСНОВАНИЕ ПОД ФУНДАМЕНТ ИЗ ГПС ТОЛЩИНОЙ 15 СМ</t>
  </si>
  <si>
    <t>Е3001-001-02</t>
  </si>
  <si>
    <t>32.4</t>
  </si>
  <si>
    <t>32.3</t>
  </si>
  <si>
    <t>32.2</t>
  </si>
  <si>
    <t>32.1</t>
  </si>
  <si>
    <t>УСТРОЙСТВО КАМЕННОЙ НАБРОСКИ</t>
  </si>
  <si>
    <t>Е0102-044-01</t>
  </si>
  <si>
    <t>31.1</t>
  </si>
  <si>
    <t>30.2</t>
  </si>
  <si>
    <t>30.1</t>
  </si>
  <si>
    <t>29.2</t>
  </si>
  <si>
    <t>29.1</t>
  </si>
  <si>
    <t>28.1</t>
  </si>
  <si>
    <t>27.3</t>
  </si>
  <si>
    <t>27.2</t>
  </si>
  <si>
    <t>27.1</t>
  </si>
  <si>
    <t>26.4</t>
  </si>
  <si>
    <t>26.3</t>
  </si>
  <si>
    <t>26.2</t>
  </si>
  <si>
    <t>26.1</t>
  </si>
  <si>
    <t>25.2</t>
  </si>
  <si>
    <t>25.1</t>
  </si>
  <si>
    <t>24.4</t>
  </si>
  <si>
    <t>24.3</t>
  </si>
  <si>
    <t>24.2</t>
  </si>
  <si>
    <t>24.1</t>
  </si>
  <si>
    <t>РАЗДЕЛ 2. КОНСТРУКЦИЯ ПОДЗЕМНОГО ПЕШЕХОДНОГО ПЕРЕХОДА</t>
  </si>
  <si>
    <t>23.2</t>
  </si>
  <si>
    <t>23.1</t>
  </si>
  <si>
    <t>ПЛАНИРОВКА ПЛОЩАДЕЙ БУЛЬДОЗЕРАМИ МОЩНОСТЬЮ 79 [108] КВТ [Л.С.]</t>
  </si>
  <si>
    <t>Е0101-036-02</t>
  </si>
  <si>
    <t>22.2</t>
  </si>
  <si>
    <t>22.1</t>
  </si>
  <si>
    <t>21.2</t>
  </si>
  <si>
    <t>21.1</t>
  </si>
  <si>
    <t>ПОГРУЗОЧНО-РАЗГРУЗОЧНЫЕ РАБОТЫ ПРИ АВТОМОБИЛЬНЫХ ПЕРЕВОЗКАХ. МУСОР СТРОИТЕЛЬНЫЙ С ПОГРУЗКОЙ ЭКСКАВАТОРАМИ ЕМКОСТЬЮ КОВША ДО 0,65 М3: ПОГРУЗКА</t>
  </si>
  <si>
    <t>Е311-052-01</t>
  </si>
  <si>
    <t>20.7</t>
  </si>
  <si>
    <t>20.6</t>
  </si>
  <si>
    <t>20.5</t>
  </si>
  <si>
    <t>20.4</t>
  </si>
  <si>
    <t>20.3</t>
  </si>
  <si>
    <t>20.2</t>
  </si>
  <si>
    <t>20.1</t>
  </si>
  <si>
    <t>10 М3</t>
  </si>
  <si>
    <t>РАЗБОРКА ЖЕЛЕЗОБЕТОННЫХ КОНСТРУКЦИЙ ГИДРОМОЛОТОМ НM-960 С ПРИМЕНЕНИЕМ ЭКСКАВАТОРА "ЛИБХЕР R-924 В"</t>
  </si>
  <si>
    <t>Е4606-010-04 ДОП. 11 ГОСАРХИТЕКТСТРОЙ РУЗ ПР. № 429 ОТ 15.12.17 Г.</t>
  </si>
  <si>
    <t>19.3</t>
  </si>
  <si>
    <t>19.2</t>
  </si>
  <si>
    <t>19.1</t>
  </si>
  <si>
    <t>ПОГРУЗОЧНО-РАЗГРУЗОЧНЫЕ РАБОТЫ ПРИ АВТОМОБИЛЬНЫХ ПЕРЕВОЗКАХ. ИЗДЕЛИЯ ИЗ СБОРНОГО ЖЕЛЕЗОБЕТОНА, БЕТОНА, КЕРАМЗИТОБЕТОНА МАССОЙ ДО 3 Т: РАЗГРУЗКА</t>
  </si>
  <si>
    <t>Е311-004-02</t>
  </si>
  <si>
    <t>18.2</t>
  </si>
  <si>
    <t>18.1</t>
  </si>
  <si>
    <t>ПЕРЕВОЗКА ГРУЗОВ АВТОМОБИЛЕМ, РАССТОЯНИЕ ПЕРЕВОЗКИ 25 КМ, КЛАСС ГРУЗА 1</t>
  </si>
  <si>
    <t>Е310-1025</t>
  </si>
  <si>
    <t>17.4</t>
  </si>
  <si>
    <t>17.3</t>
  </si>
  <si>
    <t>17.2</t>
  </si>
  <si>
    <t>17.1</t>
  </si>
  <si>
    <t>РАЗБОРКА СУЩЕСТВУЮЩЕГО СБОРНОГО ЖЕЛЕЗОБЕТОННОГО КЮВЕТНОГО ЛОТКА МАРКОЙ ЛК-6.6.</t>
  </si>
  <si>
    <t>Е2702-011-01 ДОП. 9. ШНК4.02.00-04 П.3.3А,Б КЗТР=0,8, КЭМ=0,8, КМР=0</t>
  </si>
  <si>
    <t>16.2</t>
  </si>
  <si>
    <t>16.1</t>
  </si>
  <si>
    <t>15.4</t>
  </si>
  <si>
    <t>15.3</t>
  </si>
  <si>
    <t>15.2</t>
  </si>
  <si>
    <t>15.1</t>
  </si>
  <si>
    <t>1000М2 ПЛОЩАДИ</t>
  </si>
  <si>
    <t>РАЗБОРКА АСФАЛЬТОБЕТОННОГО ПОКРЫТИЯ И ОСНОВАНИЯ ТОЛЩИНОЙ 15 СМ ХОЛОДНОЙ ФРЕЗОЙ " SF=2100С "</t>
  </si>
  <si>
    <t>Е2713-002-03</t>
  </si>
  <si>
    <t>14.2</t>
  </si>
  <si>
    <t>14.1</t>
  </si>
  <si>
    <t>13.2</t>
  </si>
  <si>
    <t>13.1</t>
  </si>
  <si>
    <t>ПОГРУЗОЧНО-РАЗГРУЗОЧНЫЕ РАБОТЫ ПРИ АВТОМОБИЛЬНЫХ ПЕРЕВОЗКАХ. МУСОР СТРОИТЕЛЬНЫЙ С ПОГРУЗКОЙ ЭКСКАВАТОРАМИ ЕМКОСТЬЮ КОВША ДО 0,65М3: ПОГРУЗКА</t>
  </si>
  <si>
    <t>12.4</t>
  </si>
  <si>
    <t>12.3</t>
  </si>
  <si>
    <t>12.2</t>
  </si>
  <si>
    <t>12.1</t>
  </si>
  <si>
    <t>РАЗБОРКА ФУНДАМЕНТОВ БЕТОННЫХ</t>
  </si>
  <si>
    <t>Е4604-001-02</t>
  </si>
  <si>
    <t>11.3</t>
  </si>
  <si>
    <t>11.2</t>
  </si>
  <si>
    <t>11.1</t>
  </si>
  <si>
    <t>ПОГРУЗОЧНО-РАЗГРУЗОЧНЫЕ РАБОТЫ ПРИ АВТОМОБИЛЬНЫХ ПЕРЕВОЗКАХ. ИЗДЕЛИЯ МЕТАЛЛИЧЕСКИЕ (АРМОКАРКАСЫ, ЗАГОТОВКИ ТРУБНЫЕ И ДР.): РАЗГРУЗКА</t>
  </si>
  <si>
    <t>Е311-017-02</t>
  </si>
  <si>
    <t>10.2</t>
  </si>
  <si>
    <t>10.1</t>
  </si>
  <si>
    <t>9.4</t>
  </si>
  <si>
    <t>9.3</t>
  </si>
  <si>
    <t>9.2</t>
  </si>
  <si>
    <t>9.1</t>
  </si>
  <si>
    <t>ДЕМОНТАЖ СТОЕК И ДОРОЖНЫХ ЗНАКОВ.</t>
  </si>
  <si>
    <t>Е2709-008-01 . ШНК4.02.00-04 П.3.3Д КЗТР=0,6, КЭМ=0,7, КМР=0</t>
  </si>
  <si>
    <t>8.4</t>
  </si>
  <si>
    <t>8.3</t>
  </si>
  <si>
    <t>8.2</t>
  </si>
  <si>
    <t>8.1</t>
  </si>
  <si>
    <t>100 М ЖЕЛЕЗОБЕТОННЫХ ОГРАЖДЕНИЙ</t>
  </si>
  <si>
    <t>МОНТАЖ ЖЕЛЕЗОБЕТОННЫХ ОГРАЖДЕНИЙ 2БДО-5.84(2 РАЗА)</t>
  </si>
  <si>
    <t>Е2709-001-10 ДОП. 9 К=2</t>
  </si>
  <si>
    <t>7.4</t>
  </si>
  <si>
    <t>7.3</t>
  </si>
  <si>
    <t>7.2</t>
  </si>
  <si>
    <t>7.1</t>
  </si>
  <si>
    <t>ДЕМОНТАЖ ЖЕЛЕЗОБЕТОННЫХ ОГРАЖДЕНИЙ 2БДО-5.84(2 РАЗА).</t>
  </si>
  <si>
    <t>Е2709-001-10 ДОП. 9. ШНК4.02.00-04 П.3.3А,Б КЗТР=0,8, КЭМ=0,8, КМР=0 К=2</t>
  </si>
  <si>
    <t>6.8</t>
  </si>
  <si>
    <t>6.7</t>
  </si>
  <si>
    <t>6.6</t>
  </si>
  <si>
    <t>6.5</t>
  </si>
  <si>
    <t>6.4</t>
  </si>
  <si>
    <t>6.3</t>
  </si>
  <si>
    <t>6.2</t>
  </si>
  <si>
    <t>6.1</t>
  </si>
  <si>
    <t>100М</t>
  </si>
  <si>
    <t>УСТАНОВКА Ж/Б БЛОКОВ ОТ-100.20(БЕЗ СТОИМОСТЬ)</t>
  </si>
  <si>
    <t>Е2702-010-02</t>
  </si>
  <si>
    <t>5.5</t>
  </si>
  <si>
    <t>5.4</t>
  </si>
  <si>
    <t>5.3</t>
  </si>
  <si>
    <t>5.2</t>
  </si>
  <si>
    <t>5.1</t>
  </si>
  <si>
    <t>УСТРОЙСТВО ОСНОВАНИЕ ИЗ ГПС</t>
  </si>
  <si>
    <t>4.1</t>
  </si>
  <si>
    <t>ДЕМОНТАЖ СУЩЕСТВУЮЩЕГО СБОРНОГО ЖЕЛЕЗОБЕТОННОГО БЛОКА МАРКОЙ ОТ-100.20</t>
  </si>
  <si>
    <t>Е2703-010-01</t>
  </si>
  <si>
    <t>3.3</t>
  </si>
  <si>
    <t>3.2</t>
  </si>
  <si>
    <t>3.1</t>
  </si>
  <si>
    <t>2.2</t>
  </si>
  <si>
    <t>2.1</t>
  </si>
  <si>
    <t>1.6</t>
  </si>
  <si>
    <t>1.5</t>
  </si>
  <si>
    <t>1.4</t>
  </si>
  <si>
    <t>1.3</t>
  </si>
  <si>
    <t>1.2</t>
  </si>
  <si>
    <t>1.1</t>
  </si>
  <si>
    <t>100М2 ТРОТУАРА</t>
  </si>
  <si>
    <t>РАЗБОРКА СУЩЕСТВУЮЩЕГО СБОРНОГО ЖЕЛЕЗОБЕТОННОГО ТРОТУАРНОГО БЛОКА ПТК 2.2.14.</t>
  </si>
  <si>
    <t>Е2707-003-02 . ШНК4.02.00-04 П.3.3А,Б КЗТР=0,8, КЭМ=0,8, КМР=0</t>
  </si>
  <si>
    <t>РАЗДЕЛ 1. ПОДГОТОВИТЕЛЬНЫЕ РАБОТЫ</t>
  </si>
  <si>
    <t>по проектным данным</t>
  </si>
  <si>
    <t>на. ед. измерения</t>
  </si>
  <si>
    <t xml:space="preserve">Количество </t>
  </si>
  <si>
    <t>Единица измерения</t>
  </si>
  <si>
    <t>Наименование работ и затрат</t>
  </si>
  <si>
    <t>Шифр номера нормативов и коды ресурсов</t>
  </si>
  <si>
    <t>N п.п.</t>
  </si>
  <si>
    <t>ВЕДОМОСТЬ ОБЪЕМОВ РАБОТ</t>
  </si>
  <si>
    <t>Основание:</t>
  </si>
  <si>
    <t>(наименование работ и затрат, наименование объекта)</t>
  </si>
  <si>
    <t>ПОДЗЕМНЫЙ ПЕШЕХОДНЫЙ ПЕРЕХОД,</t>
  </si>
  <si>
    <t xml:space="preserve">на </t>
  </si>
  <si>
    <t xml:space="preserve">                   </t>
  </si>
  <si>
    <t>(локальная ресурсная смета)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</si>
  <si>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</si>
  <si>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(наименование стройки)</t>
  </si>
  <si>
    <t>М39 "АЛМАТИ-БИШКЕК-ТОШКЕНТ-ТЕРМИЗ" АВТОМОБИЛЬ ЙУЛИНИНГ 822 КМ КИСМИДА ЕР ОСТИ ПИЕДАЛАР ЙУЛАГИНИ КУРИШ</t>
  </si>
  <si>
    <t>Форма N 5</t>
  </si>
  <si>
    <t>РАСПРЕДЕЛИТЕЛЬНЫЕ АВР-63А</t>
  </si>
  <si>
    <t>ЩИТ СИЛОВОЙ РАСПРЕДЕЛИТЕЛЬНЫЙ ТРЕХФАЗНЫЙ ПР11-30122-IP54 УХЛЗ</t>
  </si>
  <si>
    <t>КОМПЛ.</t>
  </si>
  <si>
    <t>ШКАФ АСКУЭ (600/600/200 ММ)</t>
  </si>
  <si>
    <t>ЩИТ АВАРИЙНОГО ПИТАНИЯ НА ДВА ВВОДА 380 IН.Р.=80А ЩАП-33</t>
  </si>
  <si>
    <t>ТРАНСФОРМАТОРНАЯ ПОДСТАНЦИЯ КОМПЛЕКТНАЯ, ГОРОДСКОГО ТИПА МАРКИ ГКТП-(К/К)-40-10/0,4</t>
  </si>
  <si>
    <t>ДИЗЕЛЬНАЯ ЭЛЕКТРОСТАНЦИЯ МОЩНОСТЬЮ 40КВТ/50КВА</t>
  </si>
  <si>
    <t>МУФТА ДЛЯ КАБЕЛЯ КОНЦЕВАЯ КМА-80-10КВ ГУ-16-538-337-79</t>
  </si>
  <si>
    <t>МУФТА ДЛЯ КАБЕЛЯ КОНЦЕВАЯ 3ПКВТ-10(150-240)М</t>
  </si>
  <si>
    <t>РАЗЪЕДИНИТЕЛЬ РЛНД-1-10-400УХЛ1</t>
  </si>
  <si>
    <t>СТАЛЬ УГЛОВАЯ, РАЗМЕРОМ 63Х63Х6 ММ</t>
  </si>
  <si>
    <t>КОНДЕНСАТОРНАЯ РЕГУЛИРУЕМАЯ МНОГОСТУПЕНЧАТАЯ ГАБАРИТЫ УКМ58-0,4-25-25-УЗ</t>
  </si>
  <si>
    <t>АСБЕСТОЦЕМЕНТНАЯ ТРУБА D=150ММ</t>
  </si>
  <si>
    <t>АСБЕСТОЦЕМЕНТНАЯ ТРУБА D=100ММ</t>
  </si>
  <si>
    <t>АРМАТУРА А400 ДИАМЕТРОМ 14 ММ</t>
  </si>
  <si>
    <t>ЗАКЛАДНАЯ ДЕТАЛЬ</t>
  </si>
  <si>
    <t>КОНДЕНСАТОРНАЯ РЕГУЛИРУЕМАЯ МНОГОСТУПЕНЧАТАЯ ГАБАРИТЫ УКМ58-0,4-25-10УЗ</t>
  </si>
  <si>
    <t>ВЫКЛЮЧАТЕЛЬ АВТОМАТИЧЕСКИЙ, ДО 63 А 3Р-ВА52-39</t>
  </si>
  <si>
    <t>ВЫКЛЮЧАТЕЛЬ АВТОМАТИЧЕСКИЙ, ДО 40 А 3Р-ВА52-39</t>
  </si>
  <si>
    <t>ВЫКЛЮЧАТЕЛЬ АВТОМАТИЧЕСКИЙ, ДО 25 А 3Р-ВА52-31</t>
  </si>
  <si>
    <t>КАБЕЛИ СИЛОВЫЕ С АЛЮМИНИЕВЫМИ ЖИЛАМИ, АВВГ-1,0 СЕЧ. 4Х50 ММ2</t>
  </si>
  <si>
    <t>МУФТА ДЛЯ КАБЕЛЯ КОНЦЕВАЯ 4ПКВТN-1(50-120)</t>
  </si>
  <si>
    <t>ТРУБЫ ПОЛИВИНИЛХЛОРИДНЫЕ (ПВХ110Х10 ММ)</t>
  </si>
  <si>
    <t>МУФТА СОЕДИНИТЕЛЬНАЯ (ПВХ110Х10 ММ)</t>
  </si>
  <si>
    <t>НАКОНЕЧНИК АЛЮМИНИЕВЫЙ ТА-50</t>
  </si>
  <si>
    <t>КИРПИЧ</t>
  </si>
  <si>
    <t>ПЕСОК</t>
  </si>
  <si>
    <t>СТАЛЬ, КРУГЛАЯ ДИАМЕТРОМ 12 ММ</t>
  </si>
  <si>
    <t>ЩИТ РАСПРЕДЕЛИТЕЛЬНЫЙ ВСТРАИВАЕМЫЙ ЩР IP65</t>
  </si>
  <si>
    <t>АРМАТУРА А400 ДИАМЕТРОМ 12 ММ</t>
  </si>
  <si>
    <t>АВТОМАТИЧЕСКИЙ ВЫКЛЮЧАТЕЛЬ 3Р НА 80А</t>
  </si>
  <si>
    <t>АВТОМАТИЧЕСКИЙ ВЫКЛЮЧАТЕЛЬ 3Р НА 40А</t>
  </si>
  <si>
    <t>АВТОМАТИЧЕСКИЙ ВЫКЛЮЧАТЕЛЬ 1Р НА 25А</t>
  </si>
  <si>
    <t>АВТОМАТИЧЕСКИЙ ВЫКЛЮЧАТЕЛЬ 1Р НА 16А</t>
  </si>
  <si>
    <t>СВЕТИЛЬНИК СВЕТОДИОДНЫЙ НАКЛАДНАЯ IP65 ДСП-36ВТ</t>
  </si>
  <si>
    <t>КАБЕЛИ СИЛОВЫЕ С АЛЮМИНИЕВЫМИ ЖИЛАМИ, АВВГ-1,0 СЕЧ. 4Х35 ММ2</t>
  </si>
  <si>
    <t>КАБЕЛИ СИЛОВЫЕ С АЛЮМИНИЕВЫМИ ЖИЛАМИ, АВВГ-1,0 СЕЧ. 4Х25 ММ2</t>
  </si>
  <si>
    <t>КАБЕЛИ СИЛОВЫЕ С МЕДНЫМИ ЖИЛАМИ, ВВГ-0,66 СЕЧ. 3Х2,5 ММ2</t>
  </si>
  <si>
    <t>КАБЕЛИ СИЛОВЫЕ С МЕДНЫМИ ЖИЛАМИ, ВВГ-0,66 СЕЧ. 5Х4 ММ2</t>
  </si>
  <si>
    <t>КАБЕЛЬ КОНТРОЛЬНЫЙ С МЕДНЫМИ ЖИЛАМИ, КВВГ-0,66 СЕЧ. 7Х1,5 ММ2</t>
  </si>
  <si>
    <t>ДАТЧИК ДВИЖЕНИЯ</t>
  </si>
  <si>
    <t>ТРУБЫ ПОЛИВИНИЛХЛОРИДНЫЕ (ПВХ50)</t>
  </si>
  <si>
    <t>СТАЛЬ ПОЛОСОВАЯ КИПЯЩАЯ 40Х4 ММ</t>
  </si>
  <si>
    <t>СТАЛЬ УГЛЕРОДИСТАЯ ОБЫКНОВЕННОГО КАЧЕСТВА, КРУГЛАЯ ДИАМЕТРОМ 16 ММ</t>
  </si>
  <si>
    <t>РОЗЕТКА, 220В, 16А, IP54</t>
  </si>
  <si>
    <t>КАБЕЛЬ СИЛОВОЙ С АЛЮМИНИЕВОЙ ЖИЛОЙ 10 КВ УСИЛЕННЫЙ АПВПУ-1Х120/25 ММ2</t>
  </si>
  <si>
    <t>CТАЛЬНАЯ ШИНА УРАВНИВАНИЯ ПОТЕНЦИАЛОВ СЕЧЕНИЕМ 50Х5 ММ</t>
  </si>
  <si>
    <t>ГОФРО-ТРУБКИ ПЭ Д-25ММ, ППР ДЛЯ ПРОКЛАДКИ КАБЕЛЯ И ПРОВОДОВ (С ЗОНДОМ)</t>
  </si>
  <si>
    <t>933461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</si>
  <si>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</si>
  <si>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97117</t>
  </si>
  <si>
    <t>ШАЙБЫ КВАДРАТНЫЕ</t>
  </si>
  <si>
    <t>65747</t>
  </si>
  <si>
    <t>СТАЛЬ УГЛОВАЯ, РАВНОПОЛОЧНАЯ, МАРКА СТАЛИ ВСТ3КП2 РАЗМЕРОМ 50Х50Х5 ММ</t>
  </si>
  <si>
    <t>65140</t>
  </si>
  <si>
    <t>СТАЛЬ ЛИСТОВАЯ УГЛЕРОДИСТАЯ ОБЫКНОВЕННОГО КАЧЕСТВА МАРКИ ВСТ3ПС5 ТОЛЩИНОЙ 4-6 ММ</t>
  </si>
  <si>
    <t>65139</t>
  </si>
  <si>
    <t>ПРИПОИ ОЛОВЯННО-СВИНЦОВЫЕ БЕССУРЬМЯНИСТЫЕ МАРКИ ПОС30</t>
  </si>
  <si>
    <t>64856</t>
  </si>
  <si>
    <t>ПЕРЕМЫЧКИ ГИБКИЕ, ТИП ПГС-50</t>
  </si>
  <si>
    <t>64806</t>
  </si>
  <si>
    <t>10ШТ</t>
  </si>
  <si>
    <t>ПАТРОНЫ ДЛЯ ПРИСТРЕЛКИ</t>
  </si>
  <si>
    <t>64674</t>
  </si>
  <si>
    <t>ПОДКЛАДКИ МЕТАЛЛИЧЕСКИЕ</t>
  </si>
  <si>
    <t>64584</t>
  </si>
  <si>
    <t>НАКОНЕЧНИКИ КАБЕЛЬНЫЕ</t>
  </si>
  <si>
    <t>64457</t>
  </si>
  <si>
    <t>ЛЕНТА К226</t>
  </si>
  <si>
    <t>64235</t>
  </si>
  <si>
    <t>КОНСТРУКЦИИ СТАЛЬНЫЕ: ИНДИВИДУАЛЬНЫЕ РЕШЕТЧАТЫЕ СВАРНЫЕ МАССОЙ ДО 0,1 Т</t>
  </si>
  <si>
    <t>50801</t>
  </si>
  <si>
    <t>ДЮБЕЛИ РАСПОРНЫЕ (МАРКА ПО ПРОЕКТУ)</t>
  </si>
  <si>
    <t>49353</t>
  </si>
  <si>
    <t>КНОПКИ МОНТАЖНЫЕ</t>
  </si>
  <si>
    <t>45883</t>
  </si>
  <si>
    <t>БИРКИ МАРКИРОВОЧНЫЕ</t>
  </si>
  <si>
    <t>45527</t>
  </si>
  <si>
    <t>ВАЗЕЛИН ТЕХНИЧЕСКИЙ</t>
  </si>
  <si>
    <t>44069</t>
  </si>
  <si>
    <t>НИТКИ ШВЕЙНЫЕ</t>
  </si>
  <si>
    <t>35566</t>
  </si>
  <si>
    <t>РОЛИ СВИНЦОВЫЕ, МАРКИ С1 ТОЛЩИНОЙ 1,0 ММ</t>
  </si>
  <si>
    <t>35518</t>
  </si>
  <si>
    <t>ЭЛЕКТРОДЫ ДИАМЕТРОМ 4 ММ Э42А</t>
  </si>
  <si>
    <t>35377</t>
  </si>
  <si>
    <t>ЭЛЕКТРОДЫ ДИАМЕТРОМ 4 ММ Э50А</t>
  </si>
  <si>
    <t>35315</t>
  </si>
  <si>
    <t>БЕНЗИН АВИАЦИОННЫЙ Б-70</t>
  </si>
  <si>
    <t>34001</t>
  </si>
  <si>
    <t>СТАЛЬ ПОЛОСОВАЯ СПОКОЙНАЯ МАРКИ СТ3СП, ШИРИНОЙ 50-200 ММ ТОЛЩИНОЙ 4-5 ММ</t>
  </si>
  <si>
    <t>33746</t>
  </si>
  <si>
    <t>ПРОВОЛОКА СТАЛЬНАЯ НИЗКОУГЛЕРОДИСТАЯ РАЗНОГО НАЗНАЧЕНИЯ ОЦИНКОВАННАЯ ДИАМЕТРОМ 3,0 ММ</t>
  </si>
  <si>
    <t>32540</t>
  </si>
  <si>
    <t>ПАРАФИН НЕФТЯНОЙ ТВЕРДЫЙ П-3</t>
  </si>
  <si>
    <t>31681</t>
  </si>
  <si>
    <t>ЛАК ЭЛЕКТРОИЗОЛЯЦИОННЫЙ 318</t>
  </si>
  <si>
    <t>31260</t>
  </si>
  <si>
    <t>ШПАГАТ БУМАЖНЫЙ</t>
  </si>
  <si>
    <t>31136</t>
  </si>
  <si>
    <t>КРАСКА</t>
  </si>
  <si>
    <t>31087</t>
  </si>
  <si>
    <t>30484</t>
  </si>
  <si>
    <t>ДЮБЕЛИ ДЛЯ ПРИСТРЕЛКИ</t>
  </si>
  <si>
    <t>30478</t>
  </si>
  <si>
    <t>ДЮБЕЛИ РАСПОРНЫЕ</t>
  </si>
  <si>
    <t>30434</t>
  </si>
  <si>
    <t>КОМПЛ</t>
  </si>
  <si>
    <t>КРЕПЛЕНИЯ ДЛЯ ПЛАСТИКОВЫХ ТРУБ</t>
  </si>
  <si>
    <t>28523</t>
  </si>
  <si>
    <t>ЭКСКАВАТОРЫ НА ГУСЕНИЧНОМ ХОДУ ТИПА "ATLAS", "VOLVO", "KOMATSU", "HITACHI", "LIEBHER", ХТ 876 (КИТАЙ) С ЕМКОСТЬЮ КОВША 0,25 М3</t>
  </si>
  <si>
    <t>1938</t>
  </si>
  <si>
    <t>ЛЕБЕДКИ ЭЛЕКТРИЧЕСКИЕ, ТЯГОВЫМ УСИЛИЕМ 156,96 (16) КН (Т)</t>
  </si>
  <si>
    <t>983</t>
  </si>
  <si>
    <t>КРАНЫ-ТРУБОУКЛАДЧИКИ ДЛЯ ТРУБ ДИАМЕТРОМ (ГРУЗОПОДЪЕМНОСТЬЮ) ДО 700 ММ (12,5 Т)</t>
  </si>
  <si>
    <t>847</t>
  </si>
  <si>
    <t>КРАНЫ НА АВТОМОБИЛЬНОМ ХОДУ 10 Т</t>
  </si>
  <si>
    <t>775</t>
  </si>
  <si>
    <t>ДОМКРАТЫ ГИДРАВЛИЧЕСКИЕ ГРУЗОПОДЪЕМНОСТЬЮ 63 Т</t>
  </si>
  <si>
    <t>513</t>
  </si>
  <si>
    <t>ВЫШКИ ТЕЛЕСКОПИЧЕСКИЕ 25 М</t>
  </si>
  <si>
    <t>406</t>
  </si>
  <si>
    <t>101.1</t>
  </si>
  <si>
    <t>ЗАСЫПКА ВРУЧНУЮ ТРАНШЕЙ, ПАЗУХ КОТЛОВАНОВ И ЯМ, ГРУППА ГРУНТОВ 2</t>
  </si>
  <si>
    <t>Е102-61-1</t>
  </si>
  <si>
    <t>100.1</t>
  </si>
  <si>
    <t>РАЗРАБОТКА ГРУНТА ВРУЧНУЮ, ГРУППА ГРУНТОВ 1</t>
  </si>
  <si>
    <t>Е102-57-1</t>
  </si>
  <si>
    <t>98.2</t>
  </si>
  <si>
    <t>98.1</t>
  </si>
  <si>
    <t>ЗАСЫПКА ТРАНШЕЙ И КОТЛОВАНОВ С ПЕРЕМЕЩЕНИЕМ ГРУНТА ДО 5 М БУЛЬДОЗЕРАМИ МОЩНОСТЬЮ 96 [130] КВТ [Л.С.], 1 ГРУППА ГРУНТОВ</t>
  </si>
  <si>
    <t>Е0101-034-01</t>
  </si>
  <si>
    <t>97.1</t>
  </si>
  <si>
    <t>РАЗРАБОТКА ГРУНТА В ОТВАЛ ЭКСКАВАТОРАМИ ТИПА "ATLAS", "VOLVO", "KOMATSU", "HITACHI", "LIEBHER" С КОВШОМ ВМЕСТИМОСТЬЮ 0,25 М3, ГРУППА ГРУНТОВ 1 ГРУНТА</t>
  </si>
  <si>
    <t>Е0101-195-40 ДОП. 11 ГОСАРХИТЕКТСТРОЙ РУЗ ПР. № 429 ОТ 15.12.17 Г.</t>
  </si>
  <si>
    <t>РАЗДЕЛ 12. ЗЕМЛЯНЫЕ РАБОТЫ</t>
  </si>
  <si>
    <t>ВЫКЛЮЧАТЕЛИ, ПЕРЕКЛЮЧАТЕЛИ И ШТЕПСЕЛЬНЫЕ РОЗЕТКИ. РОЗЕТКА</t>
  </si>
  <si>
    <t>Ц0803-591-11</t>
  </si>
  <si>
    <t>ЗАЗЕМЛИТЕЛЬ ВЕРТИКАЛЬНЫЙ ИЗ КРУГЛОЙ СТАЛИ, ДИАМЕТР, ММ 16</t>
  </si>
  <si>
    <t>Ц0802-471-04 ДОП. 8</t>
  </si>
  <si>
    <t>90.7</t>
  </si>
  <si>
    <t>90.6</t>
  </si>
  <si>
    <t>90.5</t>
  </si>
  <si>
    <t>90.4</t>
  </si>
  <si>
    <t>90.3</t>
  </si>
  <si>
    <t>90.2</t>
  </si>
  <si>
    <t>90.1</t>
  </si>
  <si>
    <t>ЗАЗЕМЛЯЮЩИЕ ПРОВОДНИКИ. ЗАЗЕМЛИТЕЛЬ ГОРИЗОНТАЛЬНЫЙ ИЗ СТАЛИ ПОЛОСОВОЙ СЕЧЕНИЕМ 160 ММ2</t>
  </si>
  <si>
    <t>Ц0802-472-02 ДОП. 8</t>
  </si>
  <si>
    <t>РАЗДЕЛ 11. ЗАЗЕМЛЕНИЯ</t>
  </si>
  <si>
    <t>КАН.-КМ</t>
  </si>
  <si>
    <t>УКЛАДКА ТРУБОПРОВОДОВ ИЗ ПОЛИЭТИЛЕНОВЫХ ТРУБ ДИАМЕТРОМ 50 ММ</t>
  </si>
  <si>
    <t>Е3402-003-01</t>
  </si>
  <si>
    <t>87.7</t>
  </si>
  <si>
    <t>87.6</t>
  </si>
  <si>
    <t>87.5</t>
  </si>
  <si>
    <t>87.4</t>
  </si>
  <si>
    <t>87.3</t>
  </si>
  <si>
    <t>87.2</t>
  </si>
  <si>
    <t>87.1</t>
  </si>
  <si>
    <t>100 М</t>
  </si>
  <si>
    <t>ТРУБА ГОФРИРОВАННАЯ ПВХ ДЛЯ ЗАЩИТЫ ПРОВОДОВ И КАБЕЛЕЙ ПО СТЕНАМ, КОЛОННАМ, ПОТОЛКАМ</t>
  </si>
  <si>
    <t>Ц0802-409-09 МИНСТРОЙ РУЗ 05.01.21 N 2</t>
  </si>
  <si>
    <t>РАЗДЕЛ 10. ТРУБНЫЕ ИЗДЕЛИЯ</t>
  </si>
  <si>
    <t>84.13</t>
  </si>
  <si>
    <t>84.12</t>
  </si>
  <si>
    <t>84.11</t>
  </si>
  <si>
    <t>84.10</t>
  </si>
  <si>
    <t>84.9</t>
  </si>
  <si>
    <t>84.8</t>
  </si>
  <si>
    <t>84.7</t>
  </si>
  <si>
    <t>84.6</t>
  </si>
  <si>
    <t>84.5</t>
  </si>
  <si>
    <t>84.4</t>
  </si>
  <si>
    <t>84.3</t>
  </si>
  <si>
    <t>84.2</t>
  </si>
  <si>
    <t>84.1</t>
  </si>
  <si>
    <t>КАБЕЛИ ДО 35 КВ В ПРОЛОЖЕННЫХ ТРУБАХ</t>
  </si>
  <si>
    <t>Ц0802-148-01</t>
  </si>
  <si>
    <t>82.13</t>
  </si>
  <si>
    <t>80.13</t>
  </si>
  <si>
    <t>80.12</t>
  </si>
  <si>
    <t>80.11</t>
  </si>
  <si>
    <t>78.13</t>
  </si>
  <si>
    <t>78.12</t>
  </si>
  <si>
    <t>78.11</t>
  </si>
  <si>
    <t>78.10</t>
  </si>
  <si>
    <t>78.9</t>
  </si>
  <si>
    <t>78.8</t>
  </si>
  <si>
    <t>76.13</t>
  </si>
  <si>
    <t>76.12</t>
  </si>
  <si>
    <t>76.11</t>
  </si>
  <si>
    <t>76.10</t>
  </si>
  <si>
    <t>76.9</t>
  </si>
  <si>
    <t>76.8</t>
  </si>
  <si>
    <t>76.7</t>
  </si>
  <si>
    <t>76.6</t>
  </si>
  <si>
    <t>76.5</t>
  </si>
  <si>
    <t>76.4</t>
  </si>
  <si>
    <t>76.3</t>
  </si>
  <si>
    <t>76.2</t>
  </si>
  <si>
    <t>76.1</t>
  </si>
  <si>
    <t>РАЗДЕЛ 9. КАБЕЛЬНЫЕ ИЗДЕЛИЯ</t>
  </si>
  <si>
    <t>100 ШТ</t>
  </si>
  <si>
    <t>СВЕТИЛЬНИК СВЕТОДИОДНЫЙ ПОТОЛОЧНЫЙ</t>
  </si>
  <si>
    <t>Ц0803-593-21 МИНСТРОЙ РУЗ 05.01.21 N 2</t>
  </si>
  <si>
    <t>РАЗДЕЛ 8. ЭЛЕКТРОУСТАНОВОЧНЫЕ ИЗДЕЛИЯ</t>
  </si>
  <si>
    <t>72.6</t>
  </si>
  <si>
    <t>72.5</t>
  </si>
  <si>
    <t>72.4</t>
  </si>
  <si>
    <t>72.3</t>
  </si>
  <si>
    <t>72.2</t>
  </si>
  <si>
    <t>72.1</t>
  </si>
  <si>
    <t>ЩИТ АВАРИЙНОГО ПИТАНИЯ НА ДВА ВВОДА 380 IН.Р.=80А</t>
  </si>
  <si>
    <t>Ц0803-603-01</t>
  </si>
  <si>
    <t>65.6</t>
  </si>
  <si>
    <t>65.5</t>
  </si>
  <si>
    <t>РАЗДЕЛ 7. ОБОРУДОВАНИЕ И ИЗДЕЛИЯ, РАСПРЕДЕЛЯЕМЫЕ ПО ЛИНИИ КОМПЛЕКТУЮЩИХ ОРГАНИЗАЦИЙ</t>
  </si>
  <si>
    <t>РАЗДЕЛ 6. ЭЛЕКТРООСВЕЩЕНИЕ ПОДЗЕМНОГО ПЕРЕХОД</t>
  </si>
  <si>
    <t>63.9</t>
  </si>
  <si>
    <t>63.8</t>
  </si>
  <si>
    <t>63.7</t>
  </si>
  <si>
    <t>63.6</t>
  </si>
  <si>
    <t>63.5</t>
  </si>
  <si>
    <t>63.4</t>
  </si>
  <si>
    <t>63.3</t>
  </si>
  <si>
    <t>УСТАНОВКА ШКАФА АСКУЭ</t>
  </si>
  <si>
    <t>Ц803-572-3</t>
  </si>
  <si>
    <t>РАЗДЕЛ 5. ШКАФ АСКУЭ</t>
  </si>
  <si>
    <t>61.6</t>
  </si>
  <si>
    <t>61.5</t>
  </si>
  <si>
    <t>61.4</t>
  </si>
  <si>
    <t>61.3</t>
  </si>
  <si>
    <t>61.2</t>
  </si>
  <si>
    <t>61.1</t>
  </si>
  <si>
    <t>ЗАЗЕМЛЯЮЩИЕ ПРОВОДНИКИ. ЗАЗЕМЛИТЕЛЬ ГОРИЗОНТАЛЬНЫЙ ИЗ СТАЛИ ПОЛОСОВОЙ</t>
  </si>
  <si>
    <t>59.6</t>
  </si>
  <si>
    <t>59.5</t>
  </si>
  <si>
    <t>59.4</t>
  </si>
  <si>
    <t>59.3</t>
  </si>
  <si>
    <t>59.2</t>
  </si>
  <si>
    <t>59.1</t>
  </si>
  <si>
    <t>ЗАЗЕМЛИТЕЛЬ ИЗ КРУГЛОЙ СТАЛИ, ДИАМЕТР, ММ 12</t>
  </si>
  <si>
    <t>Ц0802-471-03 ДОП. 8</t>
  </si>
  <si>
    <t>Е102-61-2</t>
  </si>
  <si>
    <t>56.1</t>
  </si>
  <si>
    <t>РАЗРАБОТКА ГРУНТА ВРУЧНУЮ, ГРУППА ГРУНТОВ 2</t>
  </si>
  <si>
    <t>Е102-57-2</t>
  </si>
  <si>
    <t>55.3</t>
  </si>
  <si>
    <t>55.2</t>
  </si>
  <si>
    <t>55.1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</si>
  <si>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</si>
  <si>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Е0101-195-41 ДОП. 11 ГОСАРХИТЕКТСТРОЙ РУЗ ПР. № 429 ОТ 15.12.17 Г.</t>
  </si>
  <si>
    <t>54.4</t>
  </si>
  <si>
    <t>54.3</t>
  </si>
  <si>
    <t>54.2</t>
  </si>
  <si>
    <t>54.1</t>
  </si>
  <si>
    <t>52.4</t>
  </si>
  <si>
    <t>52.3</t>
  </si>
  <si>
    <t>52.2</t>
  </si>
  <si>
    <t>52.1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</si>
  <si>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</si>
  <si>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Е0101-014-11 ДОП. 6</t>
  </si>
  <si>
    <t>РАЗДЕЛ 4. ЗЕМЛЯНЫЕ РАБОТЫ</t>
  </si>
  <si>
    <t>50.4</t>
  </si>
  <si>
    <t>50.3</t>
  </si>
  <si>
    <t>50.2</t>
  </si>
  <si>
    <t>50.1</t>
  </si>
  <si>
    <t>УСТРОЙСТВО ПОСТЕЛИ КАБЕЛЕ В ТРАНШЕЕ</t>
  </si>
  <si>
    <t>Ц0802-142-01</t>
  </si>
  <si>
    <t>48.3</t>
  </si>
  <si>
    <t>48.2</t>
  </si>
  <si>
    <t>48.1</t>
  </si>
  <si>
    <t>ПОКРЫТИЕ КАБЕЛЯ КИРПИЧОМ КАБЕЛЯ</t>
  </si>
  <si>
    <t>Ц0802-143-01</t>
  </si>
  <si>
    <t>УКЛАДКА ТРУБОПРОВОДОВ ИЗ ПОЛИЭТИЛЕНОВЫХ ТРУБ ДИАМЕТРОМ 110 ММ</t>
  </si>
  <si>
    <t>42.10</t>
  </si>
  <si>
    <t>МУФТА ДЛЯ КАБЕЛЯ НАПРЯЖЕНИЕМ ДО 1 КВ, СЕЧЕНИЕ ОДНОЙ ЖИЛЫ, ММ2, ДО 120</t>
  </si>
  <si>
    <t>Ц0802-164-03</t>
  </si>
  <si>
    <t>40.13</t>
  </si>
  <si>
    <t>40.12</t>
  </si>
  <si>
    <t>40.11</t>
  </si>
  <si>
    <t>40.10</t>
  </si>
  <si>
    <t>40.9</t>
  </si>
  <si>
    <t>40.8</t>
  </si>
  <si>
    <t>40.7</t>
  </si>
  <si>
    <t>40.6</t>
  </si>
  <si>
    <t>40.5</t>
  </si>
  <si>
    <t>40.4</t>
  </si>
  <si>
    <t>40.3</t>
  </si>
  <si>
    <t>40.2</t>
  </si>
  <si>
    <t>40.1</t>
  </si>
  <si>
    <t>Ц0802-148-02</t>
  </si>
  <si>
    <t>36.20</t>
  </si>
  <si>
    <t>36.19</t>
  </si>
  <si>
    <t>36.18</t>
  </si>
  <si>
    <t>36.17</t>
  </si>
  <si>
    <t>36.16</t>
  </si>
  <si>
    <t>36.15</t>
  </si>
  <si>
    <t>36.14</t>
  </si>
  <si>
    <t>36.13</t>
  </si>
  <si>
    <t>36.12</t>
  </si>
  <si>
    <t>36.11</t>
  </si>
  <si>
    <t>36.10</t>
  </si>
  <si>
    <t>36.9</t>
  </si>
  <si>
    <t>36.8</t>
  </si>
  <si>
    <t>36.7</t>
  </si>
  <si>
    <t>36.6</t>
  </si>
  <si>
    <t>36.5</t>
  </si>
  <si>
    <t>36.4</t>
  </si>
  <si>
    <t>36.3</t>
  </si>
  <si>
    <t>36.2</t>
  </si>
  <si>
    <t>36.1</t>
  </si>
  <si>
    <t>ВЫКЛЮЧАТЕЛИ АВТОМАТИЧЕСКИЕ [АВТОМАТЫ] ИЛИ НЕАВТОМАТИЧЕСКИЕ. АВТОМАТ ОДНО-, ДВУХ-, ТРЕХПОЛЮСНЫЙ, УСТАНАВЛИВАЕМЫЙ НА КОНСТРУКЦИИ, НА ТОК, А, ДО 100</t>
  </si>
  <si>
    <t>Ц0803-526-02</t>
  </si>
  <si>
    <t>34.9</t>
  </si>
  <si>
    <t>34.8</t>
  </si>
  <si>
    <t>34.7</t>
  </si>
  <si>
    <t>Ц0803-572-03</t>
  </si>
  <si>
    <t>32.8</t>
  </si>
  <si>
    <t>32.7</t>
  </si>
  <si>
    <t>32.6</t>
  </si>
  <si>
    <t>32.5</t>
  </si>
  <si>
    <t>РАСПРЕДЕЛИТЕЛЬНЫЕ УСТРОЙСТВА КОМПЛЕКТНЫЕ АВР-63А</t>
  </si>
  <si>
    <t>Ц0801-026-01</t>
  </si>
  <si>
    <t>30.11</t>
  </si>
  <si>
    <t>30.10</t>
  </si>
  <si>
    <t>30.9</t>
  </si>
  <si>
    <t>30.8</t>
  </si>
  <si>
    <t>30.7</t>
  </si>
  <si>
    <t>30.6</t>
  </si>
  <si>
    <t>30.5</t>
  </si>
  <si>
    <t>30.4</t>
  </si>
  <si>
    <t>30.3</t>
  </si>
  <si>
    <t>ШТ.</t>
  </si>
  <si>
    <t>МОНТАЖ ОБОРУДОВАНИЯ НА ПЛОЩАДКЕ</t>
  </si>
  <si>
    <t>Ц3701-013-05</t>
  </si>
  <si>
    <t>28.7</t>
  </si>
  <si>
    <t>28.6</t>
  </si>
  <si>
    <t>28.5</t>
  </si>
  <si>
    <t>28.4</t>
  </si>
  <si>
    <t>28.3</t>
  </si>
  <si>
    <t>28.2</t>
  </si>
  <si>
    <t>УСТАНОВКА КОНДЕНСАТОРНАЯ РЕГУЛИРУЕМАЯ МНОГОСТУПЕНЧАТАЯ ГАБАРИТЫ</t>
  </si>
  <si>
    <t>Ц0801-067-05</t>
  </si>
  <si>
    <t>21.16</t>
  </si>
  <si>
    <t>21.15</t>
  </si>
  <si>
    <t>21.14</t>
  </si>
  <si>
    <t>21.13</t>
  </si>
  <si>
    <t>21.12</t>
  </si>
  <si>
    <t>21.11</t>
  </si>
  <si>
    <t>21.10</t>
  </si>
  <si>
    <t>21.9</t>
  </si>
  <si>
    <t>21.8</t>
  </si>
  <si>
    <t>21.7</t>
  </si>
  <si>
    <t>21.6</t>
  </si>
  <si>
    <t>21.5</t>
  </si>
  <si>
    <t>21.4</t>
  </si>
  <si>
    <t>21.3</t>
  </si>
  <si>
    <t>УСТРОЙСТВО ЖЕЛЕЗОБЕТОННЫХ ФУНДАМЕНТОВ</t>
  </si>
  <si>
    <t>Е0601-005-04</t>
  </si>
  <si>
    <t>ПОДСТАН.</t>
  </si>
  <si>
    <t>УСТАНОВКА ОБОРУДОВАНИЯ ДЛЯ КОМПЛЕКТНЫХ ТРАНСФОРМАТОРНЫХ ПОДСТАНЦИЙ ГОРОДСКОГО ТИПА</t>
  </si>
  <si>
    <t>Е3304-29-05</t>
  </si>
  <si>
    <t>РАЗДЕЛ 3. КАБЕЛЬНАЯ ЛИНИЯ 0,4КВ</t>
  </si>
  <si>
    <t>13.4</t>
  </si>
  <si>
    <t>13.3</t>
  </si>
  <si>
    <t>11.4</t>
  </si>
  <si>
    <t>ЗАЗЕМЛИТЕЛЬ ВЕРТИКАЛЬНЫЙ ИЗ УГЛОВОЙ СТАЛИ, РАЗМЕР, ММ 63Х63Х6</t>
  </si>
  <si>
    <t>Ц0802-471-02 ДОП. 8</t>
  </si>
  <si>
    <t>7.6</t>
  </si>
  <si>
    <t>7.5</t>
  </si>
  <si>
    <t>РАЗЪЕДИНИТЕЛЬ НАПРЯЖЕНИЕМ ДО 10 КВ, РЛНД-1-10-400УХЛ1</t>
  </si>
  <si>
    <t>Ц0801-056-01</t>
  </si>
  <si>
    <t>5.10</t>
  </si>
  <si>
    <t>5.9</t>
  </si>
  <si>
    <t>5.8</t>
  </si>
  <si>
    <t>5.7</t>
  </si>
  <si>
    <t>5.6</t>
  </si>
  <si>
    <t>МУФТА ДЛЯ КАБЕЛЯ НАПРЯЖЕНИЕМ ДО 10 КВ</t>
  </si>
  <si>
    <t>Ц0802-164-07</t>
  </si>
  <si>
    <t>3.10</t>
  </si>
  <si>
    <t>3.9</t>
  </si>
  <si>
    <t>3.8</t>
  </si>
  <si>
    <t>3.7</t>
  </si>
  <si>
    <t>3.6</t>
  </si>
  <si>
    <t>3.5</t>
  </si>
  <si>
    <t>3.4</t>
  </si>
  <si>
    <t>1.15</t>
  </si>
  <si>
    <t>1.14</t>
  </si>
  <si>
    <t>1.13</t>
  </si>
  <si>
    <t>1.12</t>
  </si>
  <si>
    <t>1.11</t>
  </si>
  <si>
    <t>1.10</t>
  </si>
  <si>
    <t>1.9</t>
  </si>
  <si>
    <t>1.8</t>
  </si>
  <si>
    <t>1.7</t>
  </si>
  <si>
    <t>КАБЕЛИ ДО 35 КВ В ГОТОВЫХ ТРАНШЕЯХ</t>
  </si>
  <si>
    <t>Ц0802-141-02</t>
  </si>
  <si>
    <t>РАЗДЕЛ 2. КАБЕЛЬНАЯ ЛИНИЯ 10КВ</t>
  </si>
  <si>
    <t>РАЗДЕЛ 1. ВНЕШНИЙ И ВНУТРИПЛОЩАДОЧНЫЕ ЭЛЕКТРИЧЕСКИЕ СЕТИ 10КВ И 0.4КВ</t>
  </si>
  <si>
    <t>ВНЕШНИЙ И ВНУТРИПЛОЩАДОЧНЫЕ ЭЛЕКТРИЧЕСКИЕ СЕТИ 10КВ И 0.4КВ И ЭЛЕКТРООСВЕЩЕНИЯ,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</si>
</sst>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€_-;\-* #,##0.00\ _€_-;_-* &quot;-&quot;??\ _€_-;_-@_-"/>
    <numFmt numFmtId="167" formatCode="[$$-409]#,##0"/>
    <numFmt numFmtId="168" formatCode="0.0"/>
    <numFmt numFmtId="169" formatCode="_-* #,##0.000\ _₽_-;\-* #,##0.000\ _₽_-;_-* &quot;-&quot;??\ _₽_-;_-@_-"/>
    <numFmt numFmtId="170" formatCode="_-* #,##0.000_-;\-* #,##0.000_-;_-* &quot;-&quot;??_-;_-@_-"/>
    <numFmt numFmtId="171" formatCode="_-* #,##0.0000000_-;\-* #,##0.0000000_-;_-* &quot;-&quot;??_-;_-@_-"/>
    <numFmt numFmtId="172" formatCode="#,##0.0######"/>
  </numFmts>
  <fonts count="5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8"/>
      <color indexed="8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8"/>
      <name val="Arial"/>
      <family val="2"/>
    </font>
    <font>
      <sz val="11"/>
      <color indexed="8"/>
      <name val="Arial"/>
      <family val="2"/>
      <charset val="204"/>
    </font>
    <font>
      <vertAlign val="superscript"/>
      <sz val="11"/>
      <name val="Arial"/>
      <family val="2"/>
      <charset val="204"/>
    </font>
    <font>
      <b/>
      <sz val="11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vertAlign val="superscript"/>
      <sz val="12"/>
      <name val="Arial"/>
      <family val="2"/>
      <charset val="204"/>
    </font>
    <font>
      <b/>
      <sz val="11"/>
      <name val="Arial"/>
      <family val="2"/>
    </font>
    <font>
      <b/>
      <sz val="12"/>
      <color indexed="8"/>
      <name val="Arial"/>
      <family val="2"/>
    </font>
    <font>
      <sz val="8"/>
      <name val="Calibri"/>
      <family val="2"/>
      <charset val="204"/>
      <scheme val="minor"/>
    </font>
    <font>
      <sz val="11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8"/>
      <color indexed="8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9"/>
      <name val="Times New Roman Cyr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  <font>
      <b/>
      <u/>
      <sz val="12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4">
    <xf numFmtId="0" fontId="0" fillId="0" borderId="0">
      <alignment vertical="center"/>
    </xf>
    <xf numFmtId="43" fontId="3" fillId="0" borderId="0" applyFont="0" applyFill="0" applyBorder="0" applyAlignment="0" applyProtection="0"/>
    <xf numFmtId="0" fontId="14" fillId="0" borderId="0"/>
    <xf numFmtId="0" fontId="14" fillId="0" borderId="0"/>
    <xf numFmtId="0" fontId="17" fillId="0" borderId="0"/>
    <xf numFmtId="0" fontId="18" fillId="0" borderId="0"/>
    <xf numFmtId="43" fontId="18" fillId="0" borderId="0" applyFont="0" applyFill="0" applyBorder="0" applyAlignment="0" applyProtection="0"/>
    <xf numFmtId="0" fontId="2" fillId="0" borderId="0">
      <alignment vertical="center"/>
    </xf>
    <xf numFmtId="43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1" fillId="0" borderId="0"/>
  </cellStyleXfs>
  <cellXfs count="30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43" fontId="5" fillId="0" borderId="0" xfId="1" applyFont="1" applyAlignment="1">
      <alignment horizontal="center" vertical="center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64" fontId="5" fillId="0" borderId="1" xfId="0" applyNumberFormat="1" applyFont="1" applyBorder="1">
      <alignment vertical="center"/>
    </xf>
    <xf numFmtId="0" fontId="0" fillId="0" borderId="0" xfId="0" applyAlignment="1"/>
    <xf numFmtId="0" fontId="6" fillId="0" borderId="1" xfId="0" applyFont="1" applyBorder="1" applyAlignment="1">
      <alignment horizontal="justify" vertical="center" wrapText="1"/>
    </xf>
    <xf numFmtId="0" fontId="22" fillId="0" borderId="0" xfId="0" applyFont="1" applyAlignment="1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0" borderId="0" xfId="0" applyFont="1" applyAlignment="1"/>
    <xf numFmtId="0" fontId="11" fillId="0" borderId="0" xfId="0" applyFont="1" applyAlignment="1">
      <alignment vertical="top"/>
    </xf>
    <xf numFmtId="0" fontId="19" fillId="0" borderId="0" xfId="0" applyFont="1" applyAlignment="1"/>
    <xf numFmtId="0" fontId="11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19" fillId="2" borderId="0" xfId="0" applyFont="1" applyFill="1" applyAlignment="1">
      <alignment horizontal="left"/>
    </xf>
    <xf numFmtId="0" fontId="19" fillId="2" borderId="0" xfId="0" applyFont="1" applyFill="1" applyAlignment="1"/>
    <xf numFmtId="0" fontId="11" fillId="2" borderId="0" xfId="0" applyFont="1" applyFill="1" applyAlignment="1"/>
    <xf numFmtId="2" fontId="19" fillId="2" borderId="0" xfId="0" applyNumberFormat="1" applyFont="1" applyFill="1" applyAlignment="1"/>
    <xf numFmtId="4" fontId="19" fillId="0" borderId="0" xfId="0" applyNumberFormat="1" applyFont="1" applyAlignment="1"/>
    <xf numFmtId="0" fontId="19" fillId="2" borderId="1" xfId="0" applyFont="1" applyFill="1" applyBorder="1" applyAlignment="1">
      <alignment horizontal="center" vertical="center" wrapText="1"/>
    </xf>
    <xf numFmtId="2" fontId="19" fillId="2" borderId="1" xfId="0" applyNumberFormat="1" applyFont="1" applyFill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top" wrapText="1"/>
    </xf>
    <xf numFmtId="4" fontId="11" fillId="0" borderId="1" xfId="0" applyNumberFormat="1" applyFont="1" applyBorder="1" applyAlignment="1">
      <alignment horizontal="center" vertical="top" wrapText="1"/>
    </xf>
    <xf numFmtId="0" fontId="19" fillId="0" borderId="1" xfId="0" applyFont="1" applyBorder="1" applyAlignment="1"/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right" vertical="top" wrapText="1"/>
    </xf>
    <xf numFmtId="0" fontId="19" fillId="0" borderId="0" xfId="10" applyFont="1" applyAlignment="1">
      <alignment horizontal="left" vertical="top" wrapText="1"/>
    </xf>
    <xf numFmtId="0" fontId="19" fillId="0" borderId="0" xfId="11" applyFont="1" applyAlignment="1">
      <alignment horizontal="justify" vertical="top"/>
    </xf>
    <xf numFmtId="0" fontId="19" fillId="0" borderId="0" xfId="0" applyFont="1" applyAlignment="1">
      <alignment vertical="top" wrapText="1"/>
    </xf>
    <xf numFmtId="0" fontId="28" fillId="0" borderId="0" xfId="0" applyFont="1" applyAlignment="1">
      <alignment horizontal="left" vertical="top"/>
    </xf>
    <xf numFmtId="0" fontId="29" fillId="0" borderId="1" xfId="0" applyFont="1" applyBorder="1" applyAlignment="1">
      <alignment horizontal="center" vertical="center" wrapText="1"/>
    </xf>
    <xf numFmtId="0" fontId="11" fillId="2" borderId="0" xfId="0" applyFont="1" applyFill="1" applyAlignment="1">
      <alignment vertical="top" wrapText="1"/>
    </xf>
    <xf numFmtId="43" fontId="6" fillId="0" borderId="1" xfId="1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4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/>
    <xf numFmtId="0" fontId="31" fillId="0" borderId="0" xfId="0" quotePrefix="1" applyFont="1" applyAlignment="1">
      <alignment horizontal="center" vertical="center" wrapText="1"/>
    </xf>
    <xf numFmtId="0" fontId="32" fillId="0" borderId="0" xfId="10" applyFont="1" applyAlignment="1">
      <alignment horizontal="left" vertical="top" wrapText="1"/>
    </xf>
    <xf numFmtId="0" fontId="32" fillId="0" borderId="0" xfId="11" applyFont="1" applyAlignment="1">
      <alignment horizontal="justify" vertical="top"/>
    </xf>
    <xf numFmtId="10" fontId="34" fillId="0" borderId="0" xfId="9" applyNumberFormat="1" applyFont="1" applyFill="1" applyBorder="1" applyAlignment="1">
      <alignment vertical="top" wrapText="1"/>
    </xf>
    <xf numFmtId="0" fontId="34" fillId="0" borderId="0" xfId="0" applyFont="1" applyAlignment="1"/>
    <xf numFmtId="10" fontId="35" fillId="0" borderId="0" xfId="9" applyNumberFormat="1" applyFont="1" applyFill="1" applyBorder="1" applyAlignment="1">
      <alignment vertical="top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4" fontId="21" fillId="0" borderId="1" xfId="0" applyNumberFormat="1" applyFont="1" applyBorder="1" applyAlignment="1">
      <alignment vertical="center" wrapText="1"/>
    </xf>
    <xf numFmtId="3" fontId="21" fillId="0" borderId="1" xfId="0" applyNumberFormat="1" applyFont="1" applyBorder="1" applyAlignment="1">
      <alignment horizontal="center" vertical="top" wrapText="1"/>
    </xf>
    <xf numFmtId="165" fontId="34" fillId="0" borderId="0" xfId="0" applyNumberFormat="1" applyFont="1" applyAlignment="1">
      <alignment horizontal="center" vertical="top" wrapText="1"/>
    </xf>
    <xf numFmtId="166" fontId="34" fillId="0" borderId="0" xfId="0" applyNumberFormat="1" applyFont="1" applyAlignment="1"/>
    <xf numFmtId="0" fontId="12" fillId="0" borderId="1" xfId="0" applyFont="1" applyBorder="1" applyAlignment="1">
      <alignment horizontal="left" vertical="center" wrapText="1"/>
    </xf>
    <xf numFmtId="3" fontId="12" fillId="0" borderId="1" xfId="0" applyNumberFormat="1" applyFont="1" applyBorder="1" applyAlignment="1">
      <alignment horizontal="center" vertical="top" wrapText="1"/>
    </xf>
    <xf numFmtId="3" fontId="35" fillId="0" borderId="0" xfId="0" applyNumberFormat="1" applyFont="1" applyAlignment="1">
      <alignment horizontal="right" vertical="top" wrapText="1"/>
    </xf>
    <xf numFmtId="0" fontId="35" fillId="0" borderId="0" xfId="0" applyFont="1" applyAlignment="1"/>
    <xf numFmtId="164" fontId="4" fillId="0" borderId="1" xfId="0" applyNumberFormat="1" applyFont="1" applyBorder="1">
      <alignment vertical="center"/>
    </xf>
    <xf numFmtId="0" fontId="21" fillId="0" borderId="0" xfId="0" applyFont="1" applyAlignment="1">
      <alignment horizontal="left"/>
    </xf>
    <xf numFmtId="0" fontId="34" fillId="0" borderId="0" xfId="0" applyFont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/>
    </xf>
    <xf numFmtId="0" fontId="21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5" fillId="0" borderId="0" xfId="0" applyFont="1" applyAlignment="1"/>
    <xf numFmtId="0" fontId="12" fillId="0" borderId="0" xfId="0" applyFont="1" applyAlignment="1">
      <alignment vertical="center" wrapText="1"/>
    </xf>
    <xf numFmtId="4" fontId="12" fillId="0" borderId="0" xfId="0" applyNumberFormat="1" applyFont="1" applyAlignment="1">
      <alignment vertical="center" wrapText="1"/>
    </xf>
    <xf numFmtId="0" fontId="21" fillId="0" borderId="0" xfId="0" applyFont="1" applyAlignment="1">
      <alignment vertical="center" wrapText="1"/>
    </xf>
    <xf numFmtId="4" fontId="21" fillId="0" borderId="0" xfId="0" applyNumberFormat="1" applyFont="1" applyAlignment="1">
      <alignment vertical="center" wrapText="1"/>
    </xf>
    <xf numFmtId="0" fontId="21" fillId="0" borderId="4" xfId="0" applyFont="1" applyBorder="1" applyAlignment="1">
      <alignment vertical="center" wrapText="1"/>
    </xf>
    <xf numFmtId="4" fontId="21" fillId="0" borderId="4" xfId="0" applyNumberFormat="1" applyFont="1" applyBorder="1" applyAlignment="1">
      <alignment vertical="center" wrapText="1"/>
    </xf>
    <xf numFmtId="0" fontId="25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0" fontId="25" fillId="0" borderId="1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right" vertical="center" wrapText="1"/>
    </xf>
    <xf numFmtId="4" fontId="5" fillId="0" borderId="7" xfId="0" applyNumberFormat="1" applyFont="1" applyBorder="1" applyAlignment="1">
      <alignment vertical="top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center" vertical="center" wrapText="1"/>
    </xf>
    <xf numFmtId="2" fontId="21" fillId="0" borderId="1" xfId="12" applyNumberFormat="1" applyFont="1" applyBorder="1" applyAlignment="1">
      <alignment horizontal="right" vertical="center"/>
    </xf>
    <xf numFmtId="4" fontId="5" fillId="0" borderId="7" xfId="0" applyNumberFormat="1" applyFont="1" applyBorder="1" applyAlignment="1">
      <alignment horizontal="center" vertical="center"/>
    </xf>
    <xf numFmtId="0" fontId="36" fillId="0" borderId="0" xfId="0" applyFont="1" applyAlignment="1">
      <alignment horizontal="left" vertical="center" wrapText="1"/>
    </xf>
    <xf numFmtId="2" fontId="23" fillId="0" borderId="1" xfId="0" applyNumberFormat="1" applyFont="1" applyBorder="1" applyAlignment="1">
      <alignment horizontal="right" vertical="center" wrapText="1"/>
    </xf>
    <xf numFmtId="0" fontId="23" fillId="0" borderId="5" xfId="0" applyFont="1" applyBorder="1" applyAlignment="1">
      <alignment horizontal="left" vertical="top" wrapText="1"/>
    </xf>
    <xf numFmtId="2" fontId="25" fillId="0" borderId="1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center" vertical="top"/>
    </xf>
    <xf numFmtId="4" fontId="9" fillId="0" borderId="1" xfId="0" applyNumberFormat="1" applyFont="1" applyBorder="1" applyAlignment="1">
      <alignment horizontal="center" vertical="top"/>
    </xf>
    <xf numFmtId="0" fontId="25" fillId="0" borderId="5" xfId="0" applyFont="1" applyBorder="1" applyAlignment="1">
      <alignment horizontal="center" vertical="top" wrapText="1"/>
    </xf>
    <xf numFmtId="4" fontId="9" fillId="0" borderId="1" xfId="0" applyNumberFormat="1" applyFont="1" applyBorder="1">
      <alignment vertical="center"/>
    </xf>
    <xf numFmtId="4" fontId="9" fillId="0" borderId="7" xfId="0" applyNumberFormat="1" applyFont="1" applyBorder="1">
      <alignment vertical="center"/>
    </xf>
    <xf numFmtId="0" fontId="25" fillId="0" borderId="8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2" fontId="23" fillId="0" borderId="1" xfId="0" applyNumberFormat="1" applyFont="1" applyBorder="1" applyAlignment="1">
      <alignment horizontal="center" vertical="center" wrapText="1"/>
    </xf>
    <xf numFmtId="4" fontId="9" fillId="0" borderId="7" xfId="0" applyNumberFormat="1" applyFont="1" applyBorder="1" applyAlignment="1">
      <alignment vertical="top"/>
    </xf>
    <xf numFmtId="0" fontId="21" fillId="0" borderId="1" xfId="0" applyFont="1" applyBorder="1" applyAlignment="1">
      <alignment vertical="top" wrapText="1"/>
    </xf>
    <xf numFmtId="2" fontId="21" fillId="0" borderId="1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top"/>
    </xf>
    <xf numFmtId="0" fontId="23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center" wrapText="1"/>
    </xf>
    <xf numFmtId="0" fontId="5" fillId="0" borderId="1" xfId="0" applyFont="1" applyBorder="1" applyAlignment="1"/>
    <xf numFmtId="4" fontId="5" fillId="0" borderId="1" xfId="0" applyNumberFormat="1" applyFont="1" applyBorder="1" applyAlignment="1"/>
    <xf numFmtId="0" fontId="23" fillId="0" borderId="0" xfId="0" applyFont="1" applyAlignment="1">
      <alignment horizontal="center" vertical="top" wrapText="1"/>
    </xf>
    <xf numFmtId="4" fontId="5" fillId="0" borderId="0" xfId="0" applyNumberFormat="1" applyFont="1" applyAlignment="1">
      <alignment vertical="top"/>
    </xf>
    <xf numFmtId="0" fontId="23" fillId="0" borderId="0" xfId="0" applyFont="1" applyAlignment="1">
      <alignment horizontal="left" vertical="top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12" applyFont="1" applyAlignment="1">
      <alignment horizontal="left" vertical="center"/>
    </xf>
    <xf numFmtId="4" fontId="5" fillId="0" borderId="0" xfId="0" applyNumberFormat="1" applyFont="1" applyAlignment="1"/>
    <xf numFmtId="4" fontId="12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top"/>
    </xf>
    <xf numFmtId="0" fontId="25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10" fontId="13" fillId="0" borderId="0" xfId="9" applyNumberFormat="1" applyFont="1" applyFill="1" applyBorder="1" applyAlignment="1">
      <alignment vertical="top" wrapText="1"/>
    </xf>
    <xf numFmtId="165" fontId="13" fillId="0" borderId="0" xfId="0" applyNumberFormat="1" applyFont="1" applyAlignment="1">
      <alignment horizontal="center" vertical="top" wrapText="1"/>
    </xf>
    <xf numFmtId="166" fontId="13" fillId="0" borderId="0" xfId="0" applyNumberFormat="1" applyFont="1" applyAlignment="1"/>
    <xf numFmtId="3" fontId="35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167" fontId="34" fillId="0" borderId="0" xfId="0" applyNumberFormat="1" applyFont="1" applyAlignment="1">
      <alignment horizontal="center" vertical="top" wrapText="1"/>
    </xf>
    <xf numFmtId="0" fontId="37" fillId="0" borderId="0" xfId="0" applyFont="1">
      <alignment vertical="center"/>
    </xf>
    <xf numFmtId="43" fontId="19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justify" vertical="center" wrapText="1"/>
    </xf>
    <xf numFmtId="0" fontId="19" fillId="0" borderId="1" xfId="0" applyFont="1" applyBorder="1">
      <alignment vertical="center"/>
    </xf>
    <xf numFmtId="164" fontId="19" fillId="0" borderId="1" xfId="0" applyNumberFormat="1" applyFont="1" applyBorder="1">
      <alignment vertical="center"/>
    </xf>
    <xf numFmtId="0" fontId="19" fillId="0" borderId="2" xfId="0" applyFont="1" applyBorder="1" applyAlignment="1">
      <alignment horizontal="justify" vertical="center" wrapText="1"/>
    </xf>
    <xf numFmtId="43" fontId="19" fillId="0" borderId="0" xfId="1" applyFont="1" applyAlignment="1">
      <alignment horizontal="center" vertical="center"/>
    </xf>
    <xf numFmtId="2" fontId="21" fillId="2" borderId="1" xfId="0" applyNumberFormat="1" applyFont="1" applyFill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top" wrapText="1"/>
    </xf>
    <xf numFmtId="4" fontId="12" fillId="0" borderId="0" xfId="0" applyNumberFormat="1" applyFont="1" applyAlignment="1">
      <alignment horizontal="left" vertical="center"/>
    </xf>
    <xf numFmtId="4" fontId="9" fillId="0" borderId="1" xfId="0" applyNumberFormat="1" applyFont="1" applyBorder="1" applyAlignment="1"/>
    <xf numFmtId="0" fontId="19" fillId="2" borderId="1" xfId="0" applyFont="1" applyFill="1" applyBorder="1" applyAlignment="1"/>
    <xf numFmtId="43" fontId="6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top" wrapText="1"/>
    </xf>
    <xf numFmtId="170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8" fillId="2" borderId="1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64" fontId="9" fillId="0" borderId="1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21" fillId="0" borderId="0" xfId="10" applyFont="1" applyAlignment="1">
      <alignment horizontal="left" vertical="top" wrapText="1"/>
    </xf>
    <xf numFmtId="43" fontId="19" fillId="3" borderId="1" xfId="1" applyFont="1" applyFill="1" applyBorder="1" applyAlignment="1">
      <alignment horizontal="center" vertical="center" wrapText="1"/>
    </xf>
    <xf numFmtId="2" fontId="13" fillId="0" borderId="9" xfId="0" applyNumberFormat="1" applyFont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right" vertical="center"/>
    </xf>
    <xf numFmtId="164" fontId="6" fillId="3" borderId="1" xfId="0" applyNumberFormat="1" applyFont="1" applyFill="1" applyBorder="1">
      <alignment vertical="center"/>
    </xf>
    <xf numFmtId="169" fontId="6" fillId="3" borderId="1" xfId="0" applyNumberFormat="1" applyFont="1" applyFill="1" applyBorder="1">
      <alignment vertical="center"/>
    </xf>
    <xf numFmtId="164" fontId="6" fillId="3" borderId="1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171" fontId="6" fillId="0" borderId="1" xfId="1" applyNumberFormat="1" applyFont="1" applyFill="1" applyBorder="1" applyAlignment="1">
      <alignment horizontal="center" vertical="center" wrapText="1"/>
    </xf>
    <xf numFmtId="168" fontId="38" fillId="0" borderId="9" xfId="0" applyNumberFormat="1" applyFont="1" applyBorder="1" applyAlignment="1">
      <alignment horizontal="right" vertical="center"/>
    </xf>
    <xf numFmtId="0" fontId="40" fillId="0" borderId="1" xfId="0" applyFont="1" applyBorder="1" applyAlignment="1">
      <alignment horizontal="right" vertical="center" wrapText="1"/>
    </xf>
    <xf numFmtId="43" fontId="6" fillId="0" borderId="1" xfId="1" applyFont="1" applyFill="1" applyBorder="1" applyAlignment="1">
      <alignment vertical="center"/>
    </xf>
    <xf numFmtId="43" fontId="8" fillId="0" borderId="0" xfId="1" applyFont="1" applyFill="1" applyAlignment="1">
      <alignment horizontal="center" vertical="center" wrapText="1"/>
    </xf>
    <xf numFmtId="43" fontId="5" fillId="0" borderId="0" xfId="1" applyFont="1" applyFill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vertical="center" wrapText="1"/>
    </xf>
    <xf numFmtId="0" fontId="19" fillId="0" borderId="4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top" wrapText="1"/>
    </xf>
    <xf numFmtId="0" fontId="41" fillId="0" borderId="0" xfId="13"/>
    <xf numFmtId="0" fontId="41" fillId="0" borderId="0" xfId="13" applyAlignment="1">
      <alignment vertical="top"/>
    </xf>
    <xf numFmtId="3" fontId="42" fillId="0" borderId="10" xfId="13" applyNumberFormat="1" applyFont="1" applyBorder="1" applyAlignment="1">
      <alignment horizontal="right" vertical="top" wrapText="1"/>
    </xf>
    <xf numFmtId="0" fontId="42" fillId="0" borderId="10" xfId="13" applyFont="1" applyBorder="1" applyAlignment="1">
      <alignment horizontal="right" vertical="top" wrapText="1"/>
    </xf>
    <xf numFmtId="0" fontId="43" fillId="0" borderId="10" xfId="13" applyFont="1" applyBorder="1" applyAlignment="1">
      <alignment horizontal="center" vertical="top" wrapText="1"/>
    </xf>
    <xf numFmtId="0" fontId="43" fillId="0" borderId="10" xfId="13" applyFont="1" applyBorder="1" applyAlignment="1">
      <alignment horizontal="left" vertical="top" wrapText="1"/>
    </xf>
    <xf numFmtId="0" fontId="43" fillId="0" borderId="11" xfId="13" applyFont="1" applyBorder="1" applyAlignment="1">
      <alignment horizontal="center" vertical="top" wrapText="1"/>
    </xf>
    <xf numFmtId="0" fontId="44" fillId="4" borderId="10" xfId="13" applyFont="1" applyFill="1" applyBorder="1" applyAlignment="1">
      <alignment horizontal="right" vertical="top" wrapText="1"/>
    </xf>
    <xf numFmtId="0" fontId="44" fillId="4" borderId="12" xfId="13" applyFont="1" applyFill="1" applyBorder="1" applyAlignment="1">
      <alignment horizontal="right" vertical="top" wrapText="1"/>
    </xf>
    <xf numFmtId="0" fontId="45" fillId="4" borderId="12" xfId="13" applyFont="1" applyFill="1" applyBorder="1" applyAlignment="1">
      <alignment horizontal="center" vertical="top" wrapText="1"/>
    </xf>
    <xf numFmtId="0" fontId="46" fillId="4" borderId="12" xfId="13" applyFont="1" applyFill="1" applyBorder="1" applyAlignment="1">
      <alignment horizontal="left" vertical="top" wrapText="1" indent="2"/>
    </xf>
    <xf numFmtId="0" fontId="45" fillId="4" borderId="12" xfId="13" applyFont="1" applyFill="1" applyBorder="1" applyAlignment="1">
      <alignment horizontal="left" vertical="top" wrapText="1"/>
    </xf>
    <xf numFmtId="0" fontId="45" fillId="4" borderId="13" xfId="13" applyFont="1" applyFill="1" applyBorder="1" applyAlignment="1">
      <alignment horizontal="center" vertical="top" wrapText="1"/>
    </xf>
    <xf numFmtId="172" fontId="42" fillId="0" borderId="10" xfId="13" applyNumberFormat="1" applyFont="1" applyBorder="1" applyAlignment="1">
      <alignment horizontal="right" vertical="top" wrapText="1"/>
    </xf>
    <xf numFmtId="0" fontId="41" fillId="0" borderId="10" xfId="13" applyBorder="1" applyAlignment="1">
      <alignment horizontal="left" vertical="top" wrapText="1"/>
    </xf>
    <xf numFmtId="0" fontId="41" fillId="0" borderId="12" xfId="13" applyBorder="1" applyAlignment="1">
      <alignment horizontal="left" vertical="top" wrapText="1"/>
    </xf>
    <xf numFmtId="0" fontId="41" fillId="0" borderId="13" xfId="13" applyBorder="1" applyAlignment="1">
      <alignment horizontal="left" vertical="top" wrapText="1"/>
    </xf>
    <xf numFmtId="2" fontId="41" fillId="0" borderId="0" xfId="13" applyNumberFormat="1" applyAlignment="1">
      <alignment horizontal="right" vertical="top"/>
    </xf>
    <xf numFmtId="0" fontId="44" fillId="4" borderId="14" xfId="13" applyFont="1" applyFill="1" applyBorder="1" applyAlignment="1">
      <alignment horizontal="right" vertical="top"/>
    </xf>
    <xf numFmtId="2" fontId="44" fillId="4" borderId="15" xfId="13" applyNumberFormat="1" applyFont="1" applyFill="1" applyBorder="1" applyAlignment="1">
      <alignment horizontal="right" vertical="top"/>
    </xf>
    <xf numFmtId="0" fontId="45" fillId="4" borderId="15" xfId="13" applyFont="1" applyFill="1" applyBorder="1" applyAlignment="1">
      <alignment horizontal="center" vertical="top" wrapText="1"/>
    </xf>
    <xf numFmtId="0" fontId="46" fillId="4" borderId="15" xfId="13" applyFont="1" applyFill="1" applyBorder="1" applyAlignment="1">
      <alignment horizontal="left" vertical="top" wrapText="1" indent="2"/>
    </xf>
    <xf numFmtId="0" fontId="46" fillId="4" borderId="16" xfId="13" applyFont="1" applyFill="1" applyBorder="1" applyAlignment="1">
      <alignment horizontal="left" vertical="top" wrapText="1" indent="2"/>
    </xf>
    <xf numFmtId="0" fontId="41" fillId="0" borderId="17" xfId="13" applyBorder="1" applyAlignment="1">
      <alignment horizontal="left" vertical="top" wrapText="1"/>
    </xf>
    <xf numFmtId="0" fontId="41" fillId="0" borderId="18" xfId="13" applyBorder="1" applyAlignment="1">
      <alignment horizontal="left" vertical="top" wrapText="1"/>
    </xf>
    <xf numFmtId="0" fontId="41" fillId="0" borderId="19" xfId="13" applyBorder="1" applyAlignment="1">
      <alignment horizontal="left" vertical="top" wrapText="1"/>
    </xf>
    <xf numFmtId="0" fontId="47" fillId="0" borderId="0" xfId="13" applyFont="1" applyAlignment="1">
      <alignment vertical="top"/>
    </xf>
    <xf numFmtId="172" fontId="48" fillId="0" borderId="20" xfId="13" applyNumberFormat="1" applyFont="1" applyBorder="1" applyAlignment="1">
      <alignment horizontal="right" vertical="top"/>
    </xf>
    <xf numFmtId="0" fontId="48" fillId="0" borderId="20" xfId="13" applyFont="1" applyBorder="1" applyAlignment="1">
      <alignment horizontal="center" vertical="top" wrapText="1"/>
    </xf>
    <xf numFmtId="0" fontId="48" fillId="0" borderId="20" xfId="13" applyFont="1" applyBorder="1" applyAlignment="1">
      <alignment horizontal="left" vertical="top" wrapText="1" indent="2"/>
    </xf>
    <xf numFmtId="49" fontId="48" fillId="0" borderId="21" xfId="13" applyNumberFormat="1" applyFont="1" applyBorder="1" applyAlignment="1">
      <alignment horizontal="center" vertical="top" wrapText="1"/>
    </xf>
    <xf numFmtId="0" fontId="42" fillId="0" borderId="0" xfId="13" applyFont="1" applyAlignment="1">
      <alignment vertical="top"/>
    </xf>
    <xf numFmtId="172" fontId="49" fillId="0" borderId="20" xfId="13" applyNumberFormat="1" applyFont="1" applyBorder="1" applyAlignment="1">
      <alignment horizontal="right" vertical="top"/>
    </xf>
    <xf numFmtId="0" fontId="49" fillId="0" borderId="20" xfId="13" applyFont="1" applyBorder="1" applyAlignment="1">
      <alignment horizontal="center" vertical="top" wrapText="1"/>
    </xf>
    <xf numFmtId="0" fontId="49" fillId="0" borderId="20" xfId="13" applyFont="1" applyBorder="1" applyAlignment="1">
      <alignment horizontal="left" vertical="top" wrapText="1" indent="2"/>
    </xf>
    <xf numFmtId="49" fontId="49" fillId="0" borderId="21" xfId="13" applyNumberFormat="1" applyFont="1" applyBorder="1" applyAlignment="1">
      <alignment horizontal="center" vertical="top" wrapText="1"/>
    </xf>
    <xf numFmtId="172" fontId="44" fillId="0" borderId="22" xfId="13" applyNumberFormat="1" applyFont="1" applyBorder="1" applyAlignment="1">
      <alignment horizontal="center" vertical="top"/>
    </xf>
    <xf numFmtId="172" fontId="44" fillId="0" borderId="23" xfId="13" applyNumberFormat="1" applyFont="1" applyBorder="1" applyAlignment="1">
      <alignment horizontal="center" vertical="top"/>
    </xf>
    <xf numFmtId="0" fontId="44" fillId="0" borderId="24" xfId="13" applyFont="1" applyBorder="1" applyAlignment="1">
      <alignment horizontal="center" vertical="top" wrapText="1"/>
    </xf>
    <xf numFmtId="0" fontId="44" fillId="0" borderId="24" xfId="13" applyFont="1" applyBorder="1" applyAlignment="1">
      <alignment horizontal="left" vertical="top" wrapText="1"/>
    </xf>
    <xf numFmtId="0" fontId="44" fillId="0" borderId="25" xfId="13" applyFont="1" applyBorder="1" applyAlignment="1">
      <alignment horizontal="center" vertical="top" wrapText="1"/>
    </xf>
    <xf numFmtId="0" fontId="50" fillId="4" borderId="10" xfId="13" applyFont="1" applyFill="1" applyBorder="1" applyAlignment="1">
      <alignment horizontal="center" wrapText="1"/>
    </xf>
    <xf numFmtId="0" fontId="50" fillId="4" borderId="12" xfId="13" applyFont="1" applyFill="1" applyBorder="1" applyAlignment="1">
      <alignment horizontal="center" wrapText="1"/>
    </xf>
    <xf numFmtId="0" fontId="50" fillId="4" borderId="13" xfId="13" applyFont="1" applyFill="1" applyBorder="1" applyAlignment="1">
      <alignment horizontal="center" wrapText="1"/>
    </xf>
    <xf numFmtId="3" fontId="44" fillId="0" borderId="10" xfId="13" applyNumberFormat="1" applyFont="1" applyBorder="1" applyAlignment="1">
      <alignment horizontal="center" vertical="top"/>
    </xf>
    <xf numFmtId="3" fontId="44" fillId="0" borderId="13" xfId="13" applyNumberFormat="1" applyFont="1" applyBorder="1" applyAlignment="1">
      <alignment horizontal="center" vertical="top"/>
    </xf>
    <xf numFmtId="0" fontId="51" fillId="0" borderId="0" xfId="13" applyFont="1" applyAlignment="1">
      <alignment vertical="top"/>
    </xf>
    <xf numFmtId="172" fontId="52" fillId="0" borderId="20" xfId="13" applyNumberFormat="1" applyFont="1" applyBorder="1" applyAlignment="1">
      <alignment horizontal="right" vertical="top"/>
    </xf>
    <xf numFmtId="0" fontId="52" fillId="0" borderId="20" xfId="13" applyFont="1" applyBorder="1" applyAlignment="1">
      <alignment horizontal="center" vertical="top" wrapText="1"/>
    </xf>
    <xf numFmtId="0" fontId="52" fillId="0" borderId="20" xfId="13" applyFont="1" applyBorder="1" applyAlignment="1">
      <alignment horizontal="left" vertical="top" wrapText="1" indent="2"/>
    </xf>
    <xf numFmtId="49" fontId="52" fillId="0" borderId="21" xfId="13" applyNumberFormat="1" applyFont="1" applyBorder="1" applyAlignment="1">
      <alignment horizontal="center" vertical="top" wrapText="1"/>
    </xf>
    <xf numFmtId="172" fontId="52" fillId="0" borderId="10" xfId="13" applyNumberFormat="1" applyFont="1" applyBorder="1" applyAlignment="1">
      <alignment horizontal="right" vertical="top"/>
    </xf>
    <xf numFmtId="0" fontId="52" fillId="0" borderId="10" xfId="13" applyFont="1" applyBorder="1" applyAlignment="1">
      <alignment horizontal="center" vertical="top" wrapText="1"/>
    </xf>
    <xf numFmtId="0" fontId="52" fillId="0" borderId="10" xfId="13" applyFont="1" applyBorder="1" applyAlignment="1">
      <alignment horizontal="left" vertical="top" wrapText="1" indent="2"/>
    </xf>
    <xf numFmtId="49" fontId="52" fillId="0" borderId="11" xfId="13" applyNumberFormat="1" applyFont="1" applyBorder="1" applyAlignment="1">
      <alignment horizontal="center" vertical="top" wrapText="1"/>
    </xf>
    <xf numFmtId="172" fontId="48" fillId="0" borderId="10" xfId="13" applyNumberFormat="1" applyFont="1" applyBorder="1" applyAlignment="1">
      <alignment horizontal="right" vertical="top"/>
    </xf>
    <xf numFmtId="0" fontId="48" fillId="0" borderId="10" xfId="13" applyFont="1" applyBorder="1" applyAlignment="1">
      <alignment horizontal="center" vertical="top" wrapText="1"/>
    </xf>
    <xf numFmtId="0" fontId="48" fillId="0" borderId="10" xfId="13" applyFont="1" applyBorder="1" applyAlignment="1">
      <alignment horizontal="left" vertical="top" wrapText="1" indent="2"/>
    </xf>
    <xf numFmtId="49" fontId="48" fillId="0" borderId="11" xfId="13" applyNumberFormat="1" applyFont="1" applyBorder="1" applyAlignment="1">
      <alignment horizontal="center" vertical="top" wrapText="1"/>
    </xf>
    <xf numFmtId="172" fontId="49" fillId="0" borderId="10" xfId="13" applyNumberFormat="1" applyFont="1" applyBorder="1" applyAlignment="1">
      <alignment horizontal="right" vertical="top"/>
    </xf>
    <xf numFmtId="0" fontId="49" fillId="0" borderId="10" xfId="13" applyFont="1" applyBorder="1" applyAlignment="1">
      <alignment horizontal="center" vertical="top" wrapText="1"/>
    </xf>
    <xf numFmtId="0" fontId="49" fillId="0" borderId="10" xfId="13" applyFont="1" applyBorder="1" applyAlignment="1">
      <alignment horizontal="left" vertical="top" wrapText="1" indent="2"/>
    </xf>
    <xf numFmtId="49" fontId="49" fillId="0" borderId="11" xfId="13" applyNumberFormat="1" applyFont="1" applyBorder="1" applyAlignment="1">
      <alignment horizontal="center" vertical="top" wrapText="1"/>
    </xf>
    <xf numFmtId="3" fontId="52" fillId="0" borderId="20" xfId="13" applyNumberFormat="1" applyFont="1" applyBorder="1" applyAlignment="1">
      <alignment horizontal="right" vertical="top"/>
    </xf>
    <xf numFmtId="3" fontId="52" fillId="0" borderId="10" xfId="13" applyNumberFormat="1" applyFont="1" applyBorder="1" applyAlignment="1">
      <alignment horizontal="right" vertical="top"/>
    </xf>
    <xf numFmtId="3" fontId="49" fillId="0" borderId="20" xfId="13" applyNumberFormat="1" applyFont="1" applyBorder="1" applyAlignment="1">
      <alignment horizontal="right" vertical="top"/>
    </xf>
    <xf numFmtId="3" fontId="48" fillId="0" borderId="10" xfId="13" applyNumberFormat="1" applyFont="1" applyBorder="1" applyAlignment="1">
      <alignment horizontal="right" vertical="top"/>
    </xf>
    <xf numFmtId="3" fontId="48" fillId="0" borderId="20" xfId="13" applyNumberFormat="1" applyFont="1" applyBorder="1" applyAlignment="1">
      <alignment horizontal="right" vertical="top"/>
    </xf>
    <xf numFmtId="172" fontId="44" fillId="0" borderId="10" xfId="13" applyNumberFormat="1" applyFont="1" applyBorder="1" applyAlignment="1">
      <alignment horizontal="center" vertical="top"/>
    </xf>
    <xf numFmtId="172" fontId="44" fillId="0" borderId="13" xfId="13" applyNumberFormat="1" applyFont="1" applyBorder="1" applyAlignment="1">
      <alignment horizontal="center" vertical="top"/>
    </xf>
    <xf numFmtId="3" fontId="44" fillId="0" borderId="22" xfId="13" applyNumberFormat="1" applyFont="1" applyBorder="1" applyAlignment="1">
      <alignment horizontal="center" vertical="top"/>
    </xf>
    <xf numFmtId="3" fontId="44" fillId="0" borderId="23" xfId="13" applyNumberFormat="1" applyFont="1" applyBorder="1" applyAlignment="1">
      <alignment horizontal="center" vertical="top"/>
    </xf>
    <xf numFmtId="3" fontId="49" fillId="0" borderId="10" xfId="13" applyNumberFormat="1" applyFont="1" applyBorder="1" applyAlignment="1">
      <alignment horizontal="right" vertical="top"/>
    </xf>
    <xf numFmtId="0" fontId="41" fillId="0" borderId="26" xfId="13" applyBorder="1" applyAlignment="1">
      <alignment horizontal="center"/>
    </xf>
    <xf numFmtId="0" fontId="41" fillId="0" borderId="27" xfId="13" applyBorder="1" applyAlignment="1">
      <alignment horizontal="center"/>
    </xf>
    <xf numFmtId="0" fontId="41" fillId="0" borderId="28" xfId="13" applyBorder="1" applyAlignment="1">
      <alignment horizontal="center"/>
    </xf>
    <xf numFmtId="0" fontId="41" fillId="0" borderId="0" xfId="13" applyAlignment="1">
      <alignment horizontal="center"/>
    </xf>
    <xf numFmtId="0" fontId="46" fillId="4" borderId="29" xfId="13" applyFont="1" applyFill="1" applyBorder="1" applyAlignment="1">
      <alignment horizontal="center" vertical="center" wrapText="1"/>
    </xf>
    <xf numFmtId="0" fontId="46" fillId="4" borderId="3" xfId="13" applyFont="1" applyFill="1" applyBorder="1" applyAlignment="1">
      <alignment horizontal="center" vertical="center" wrapText="1"/>
    </xf>
    <xf numFmtId="0" fontId="41" fillId="0" borderId="0" xfId="13" applyAlignment="1">
      <alignment horizontal="center" vertical="center"/>
    </xf>
    <xf numFmtId="0" fontId="45" fillId="4" borderId="29" xfId="13" applyFont="1" applyFill="1" applyBorder="1" applyAlignment="1">
      <alignment horizontal="center" vertical="center" wrapText="1"/>
    </xf>
    <xf numFmtId="0" fontId="45" fillId="4" borderId="30" xfId="13" applyFont="1" applyFill="1" applyBorder="1" applyAlignment="1">
      <alignment horizontal="center" vertical="center" wrapText="1"/>
    </xf>
    <xf numFmtId="0" fontId="45" fillId="4" borderId="31" xfId="13" applyFont="1" applyFill="1" applyBorder="1" applyAlignment="1">
      <alignment horizontal="center" vertical="center" wrapText="1"/>
    </xf>
    <xf numFmtId="0" fontId="45" fillId="4" borderId="5" xfId="13" applyFont="1" applyFill="1" applyBorder="1" applyAlignment="1">
      <alignment horizontal="center" vertical="center" wrapText="1"/>
    </xf>
    <xf numFmtId="0" fontId="45" fillId="4" borderId="2" xfId="13" applyFont="1" applyFill="1" applyBorder="1" applyAlignment="1">
      <alignment horizontal="center" vertical="center" wrapText="1"/>
    </xf>
    <xf numFmtId="0" fontId="41" fillId="0" borderId="4" xfId="13" applyBorder="1" applyAlignment="1">
      <alignment horizontal="left" vertical="top" wrapText="1"/>
    </xf>
    <xf numFmtId="0" fontId="45" fillId="0" borderId="0" xfId="13" applyFont="1" applyAlignment="1">
      <alignment vertical="top"/>
    </xf>
    <xf numFmtId="0" fontId="53" fillId="0" borderId="32" xfId="13" applyFont="1" applyBorder="1" applyAlignment="1">
      <alignment horizontal="center" vertical="top" wrapText="1"/>
    </xf>
    <xf numFmtId="0" fontId="45" fillId="0" borderId="0" xfId="13" applyFont="1" applyAlignment="1">
      <alignment horizontal="center" vertical="top" wrapText="1"/>
    </xf>
    <xf numFmtId="0" fontId="41" fillId="0" borderId="33" xfId="13" applyBorder="1" applyAlignment="1">
      <alignment horizontal="center" vertical="top" wrapText="1"/>
    </xf>
    <xf numFmtId="0" fontId="45" fillId="0" borderId="0" xfId="13" applyFont="1" applyAlignment="1">
      <alignment horizontal="right" vertical="top"/>
    </xf>
    <xf numFmtId="0" fontId="41" fillId="0" borderId="0" xfId="13" applyAlignment="1">
      <alignment horizontal="left" vertical="top"/>
    </xf>
    <xf numFmtId="0" fontId="53" fillId="0" borderId="0" xfId="13" applyFont="1" applyAlignment="1">
      <alignment horizontal="center" vertical="top" wrapText="1"/>
    </xf>
    <xf numFmtId="0" fontId="54" fillId="0" borderId="0" xfId="13" applyFont="1" applyAlignment="1">
      <alignment horizontal="left" vertical="top" wrapText="1"/>
    </xf>
    <xf numFmtId="0" fontId="55" fillId="0" borderId="0" xfId="13" applyFont="1" applyAlignment="1">
      <alignment horizontal="right" vertical="top"/>
    </xf>
    <xf numFmtId="0" fontId="41" fillId="0" borderId="0" xfId="13" applyAlignment="1">
      <alignment horizontal="center" vertical="top"/>
    </xf>
    <xf numFmtId="0" fontId="41" fillId="0" borderId="0" xfId="13" applyAlignment="1">
      <alignment horizontal="right" vertical="top"/>
    </xf>
  </cellXfs>
  <cellStyles count="14">
    <cellStyle name="Normal 2" xfId="5" xr:uid="{1B4BFF71-EAC9-4DCF-A25D-67AF4EBB592E}"/>
    <cellStyle name="Virgül 2" xfId="6" xr:uid="{1DFD852F-C754-425C-9967-76D5C2A3A00D}"/>
    <cellStyle name="Обычный" xfId="0" builtinId="0"/>
    <cellStyle name="Обычный 10" xfId="11" xr:uid="{0699F9AB-680C-4799-9189-E57278A582E3}"/>
    <cellStyle name="Обычный 10 4" xfId="12" xr:uid="{7B34A7EC-A949-494C-962D-5BBE94DBEE45}"/>
    <cellStyle name="Обычный 11 2" xfId="10" xr:uid="{4D5CEC2B-DCA3-4D52-9ABD-19D3D1832B54}"/>
    <cellStyle name="Обычный 2" xfId="2" xr:uid="{A8E97F5F-AEFB-4E45-823F-467D3ACF00AC}"/>
    <cellStyle name="Обычный 2 3" xfId="3" xr:uid="{9C68FF3A-F71D-4F50-BE77-37B9AF54D2D5}"/>
    <cellStyle name="Обычный 3" xfId="4" xr:uid="{DF682F6D-47D8-4E22-BE76-64B98F275267}"/>
    <cellStyle name="Обычный 4" xfId="7" xr:uid="{77CF0590-B457-45FB-BD6E-45149F94CD02}"/>
    <cellStyle name="Обычный 5" xfId="13" xr:uid="{A987EF15-DC90-4B46-9132-60D296E7E6FF}"/>
    <cellStyle name="Процентный" xfId="9" builtinId="5"/>
    <cellStyle name="Финансовый" xfId="1" builtinId="3"/>
    <cellStyle name="Финансовый 2" xfId="8" xr:uid="{E54D20F6-93FF-47AF-B6D4-1817C8E0CC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3DF70-D4E7-4364-B62F-3DB3D48E8776}">
  <sheetPr>
    <pageSetUpPr fitToPage="1"/>
  </sheetPr>
  <dimension ref="A1:G1626"/>
  <sheetViews>
    <sheetView showGridLines="0" topLeftCell="A1343" workbookViewId="0">
      <selection activeCell="K1353" sqref="K1353"/>
    </sheetView>
  </sheetViews>
  <sheetFormatPr defaultRowHeight="12.75" outlineLevelRow="1"/>
  <cols>
    <col min="1" max="1" width="5.42578125" style="208" customWidth="1"/>
    <col min="2" max="2" width="13.5703125" style="208" customWidth="1"/>
    <col min="3" max="3" width="82.85546875" style="208" customWidth="1"/>
    <col min="4" max="6" width="10.140625" style="208" customWidth="1"/>
    <col min="7" max="16384" width="9.140625" style="208"/>
  </cols>
  <sheetData>
    <row r="1" spans="1:6" s="209" customFormat="1">
      <c r="F1" s="304" t="s">
        <v>2541</v>
      </c>
    </row>
    <row r="2" spans="1:6" s="209" customFormat="1" ht="15.75" customHeight="1">
      <c r="B2" s="297" t="s">
        <v>2540</v>
      </c>
      <c r="C2" s="297"/>
      <c r="D2" s="297"/>
      <c r="E2" s="297"/>
      <c r="F2" s="297"/>
    </row>
    <row r="3" spans="1:6" s="209" customFormat="1">
      <c r="A3" s="296"/>
      <c r="B3" s="295" t="s">
        <v>2539</v>
      </c>
      <c r="C3" s="295"/>
      <c r="D3" s="295"/>
      <c r="E3" s="295"/>
      <c r="F3" s="295"/>
    </row>
    <row r="4" spans="1:6" s="209" customFormat="1">
      <c r="C4" s="299"/>
      <c r="D4" s="299"/>
      <c r="E4" s="299"/>
      <c r="F4" s="299"/>
    </row>
    <row r="5" spans="1:6" s="209" customFormat="1" ht="15.75">
      <c r="A5" s="303"/>
      <c r="B5" s="303"/>
      <c r="C5" s="302" t="s">
        <v>2538</v>
      </c>
      <c r="D5" s="301" t="s">
        <v>1149</v>
      </c>
      <c r="E5" s="301"/>
      <c r="F5" s="301"/>
    </row>
    <row r="6" spans="1:6" s="209" customFormat="1">
      <c r="A6" s="296"/>
      <c r="B6" s="300" t="s">
        <v>2537</v>
      </c>
      <c r="C6" s="300"/>
      <c r="D6" s="300"/>
      <c r="E6" s="300"/>
      <c r="F6" s="300"/>
    </row>
    <row r="7" spans="1:6" s="209" customFormat="1">
      <c r="D7" s="299"/>
      <c r="F7" s="298" t="s">
        <v>2536</v>
      </c>
    </row>
    <row r="8" spans="1:6" s="209" customFormat="1">
      <c r="A8" s="298" t="s">
        <v>2535</v>
      </c>
      <c r="B8" s="297" t="s">
        <v>2534</v>
      </c>
      <c r="C8" s="297"/>
      <c r="D8" s="297"/>
      <c r="E8" s="297"/>
      <c r="F8" s="297"/>
    </row>
    <row r="9" spans="1:6" s="209" customFormat="1">
      <c r="A9" s="296"/>
      <c r="B9" s="295" t="s">
        <v>2533</v>
      </c>
      <c r="C9" s="295"/>
      <c r="D9" s="295"/>
      <c r="E9" s="295"/>
      <c r="F9" s="295"/>
    </row>
    <row r="10" spans="1:6" s="209" customFormat="1"/>
    <row r="11" spans="1:6" s="209" customFormat="1">
      <c r="A11" s="294" t="s">
        <v>2532</v>
      </c>
      <c r="B11" s="294"/>
      <c r="C11" s="293" t="s">
        <v>2531</v>
      </c>
      <c r="D11" s="293"/>
      <c r="E11" s="293"/>
      <c r="F11" s="293"/>
    </row>
    <row r="12" spans="1:6" s="287" customFormat="1" ht="12.75" customHeight="1">
      <c r="A12" s="292" t="s">
        <v>2530</v>
      </c>
      <c r="B12" s="292" t="s">
        <v>2529</v>
      </c>
      <c r="C12" s="292" t="s">
        <v>2528</v>
      </c>
      <c r="D12" s="292" t="s">
        <v>2527</v>
      </c>
      <c r="E12" s="291" t="s">
        <v>2526</v>
      </c>
      <c r="F12" s="290"/>
    </row>
    <row r="13" spans="1:6" s="287" customFormat="1" ht="34.5" customHeight="1">
      <c r="A13" s="289"/>
      <c r="B13" s="289"/>
      <c r="C13" s="289"/>
      <c r="D13" s="289"/>
      <c r="E13" s="288" t="s">
        <v>2525</v>
      </c>
      <c r="F13" s="288" t="s">
        <v>2524</v>
      </c>
    </row>
    <row r="14" spans="1:6" s="284" customFormat="1">
      <c r="A14" s="286">
        <v>1</v>
      </c>
      <c r="B14" s="285">
        <v>2</v>
      </c>
      <c r="C14" s="285">
        <v>3</v>
      </c>
      <c r="D14" s="285">
        <v>4</v>
      </c>
      <c r="E14" s="285">
        <v>5</v>
      </c>
      <c r="F14" s="285">
        <v>6</v>
      </c>
    </row>
    <row r="15" spans="1:6">
      <c r="A15" s="283"/>
      <c r="B15" s="282"/>
      <c r="C15" s="282"/>
      <c r="D15" s="282"/>
      <c r="E15" s="282"/>
      <c r="F15" s="281"/>
    </row>
    <row r="16" spans="1:6" ht="15.75" customHeight="1">
      <c r="A16" s="251" t="s">
        <v>2523</v>
      </c>
      <c r="B16" s="250"/>
      <c r="C16" s="250"/>
      <c r="D16" s="250"/>
      <c r="E16" s="250"/>
      <c r="F16" s="249"/>
    </row>
    <row r="17" spans="1:7" s="209" customFormat="1" ht="76.5">
      <c r="A17" s="248" t="s">
        <v>1149</v>
      </c>
      <c r="B17" s="247" t="s">
        <v>2522</v>
      </c>
      <c r="C17" s="247" t="s">
        <v>2521</v>
      </c>
      <c r="D17" s="246" t="s">
        <v>2520</v>
      </c>
      <c r="E17" s="245">
        <v>1.44</v>
      </c>
      <c r="F17" s="244"/>
      <c r="G17" s="225"/>
    </row>
    <row r="18" spans="1:7" s="239" customFormat="1" outlineLevel="1">
      <c r="A18" s="243" t="s">
        <v>2519</v>
      </c>
      <c r="B18" s="241" t="s">
        <v>1149</v>
      </c>
      <c r="C18" s="242" t="s">
        <v>1148</v>
      </c>
      <c r="D18" s="241" t="s">
        <v>1145</v>
      </c>
      <c r="E18" s="240">
        <v>30.48</v>
      </c>
      <c r="F18" s="240">
        <v>43.891199999999998</v>
      </c>
    </row>
    <row r="19" spans="1:7" s="254" customFormat="1" outlineLevel="1">
      <c r="A19" s="270" t="s">
        <v>2518</v>
      </c>
      <c r="B19" s="268" t="s">
        <v>1143</v>
      </c>
      <c r="C19" s="269" t="s">
        <v>1146</v>
      </c>
      <c r="D19" s="268" t="s">
        <v>1145</v>
      </c>
      <c r="E19" s="267">
        <v>0.78400000000000003</v>
      </c>
      <c r="F19" s="267">
        <v>1.129</v>
      </c>
    </row>
    <row r="20" spans="1:7" s="234" customFormat="1" outlineLevel="1">
      <c r="A20" s="238" t="s">
        <v>2517</v>
      </c>
      <c r="B20" s="236" t="s">
        <v>825</v>
      </c>
      <c r="C20" s="237" t="s">
        <v>1136</v>
      </c>
      <c r="D20" s="236" t="s">
        <v>918</v>
      </c>
      <c r="E20" s="235">
        <v>8.0000000000000002E-3</v>
      </c>
      <c r="F20" s="235">
        <v>1.1520000000000001E-2</v>
      </c>
    </row>
    <row r="21" spans="1:7" s="234" customFormat="1" ht="24" outlineLevel="1">
      <c r="A21" s="266" t="s">
        <v>2516</v>
      </c>
      <c r="B21" s="264" t="s">
        <v>1091</v>
      </c>
      <c r="C21" s="265" t="s">
        <v>1090</v>
      </c>
      <c r="D21" s="264" t="s">
        <v>918</v>
      </c>
      <c r="E21" s="263">
        <v>0.32800000000000001</v>
      </c>
      <c r="F21" s="263">
        <v>0.47232000000000002</v>
      </c>
    </row>
    <row r="22" spans="1:7" s="234" customFormat="1" outlineLevel="1">
      <c r="A22" s="266" t="s">
        <v>2515</v>
      </c>
      <c r="B22" s="264" t="s">
        <v>988</v>
      </c>
      <c r="C22" s="265" t="s">
        <v>985</v>
      </c>
      <c r="D22" s="264" t="s">
        <v>918</v>
      </c>
      <c r="E22" s="263">
        <v>0.44800000000000001</v>
      </c>
      <c r="F22" s="263">
        <v>0.64512000000000003</v>
      </c>
    </row>
    <row r="23" spans="1:7" s="234" customFormat="1" outlineLevel="1">
      <c r="A23" s="266" t="s">
        <v>2514</v>
      </c>
      <c r="B23" s="264" t="s">
        <v>944</v>
      </c>
      <c r="C23" s="265" t="s">
        <v>943</v>
      </c>
      <c r="D23" s="264" t="s">
        <v>918</v>
      </c>
      <c r="E23" s="263">
        <v>4.1040000000000001</v>
      </c>
      <c r="F23" s="263">
        <v>5.9097999999999997</v>
      </c>
    </row>
    <row r="24" spans="1:7" s="209" customFormat="1" ht="51">
      <c r="A24" s="248" t="s">
        <v>1147</v>
      </c>
      <c r="B24" s="247" t="s">
        <v>1392</v>
      </c>
      <c r="C24" s="247" t="s">
        <v>1391</v>
      </c>
      <c r="D24" s="246" t="s">
        <v>508</v>
      </c>
      <c r="E24" s="245">
        <v>49.68</v>
      </c>
      <c r="F24" s="244"/>
      <c r="G24" s="225"/>
    </row>
    <row r="25" spans="1:7" s="239" customFormat="1" outlineLevel="1">
      <c r="A25" s="243" t="s">
        <v>2513</v>
      </c>
      <c r="B25" s="241" t="s">
        <v>1143</v>
      </c>
      <c r="C25" s="242" t="s">
        <v>1146</v>
      </c>
      <c r="D25" s="241" t="s">
        <v>1145</v>
      </c>
      <c r="E25" s="240">
        <v>6.9536000000000001E-2</v>
      </c>
      <c r="F25" s="240">
        <v>3.4544999999999999</v>
      </c>
    </row>
    <row r="26" spans="1:7" s="234" customFormat="1" outlineLevel="1">
      <c r="A26" s="238" t="s">
        <v>2512</v>
      </c>
      <c r="B26" s="236" t="s">
        <v>923</v>
      </c>
      <c r="C26" s="237" t="s">
        <v>922</v>
      </c>
      <c r="D26" s="236" t="s">
        <v>918</v>
      </c>
      <c r="E26" s="235">
        <v>6.9536000000000001E-2</v>
      </c>
      <c r="F26" s="235">
        <v>3.4544999999999999</v>
      </c>
    </row>
    <row r="27" spans="1:7" s="209" customFormat="1" ht="38.25">
      <c r="A27" s="248" t="s">
        <v>1143</v>
      </c>
      <c r="B27" s="247" t="s">
        <v>2432</v>
      </c>
      <c r="C27" s="247" t="s">
        <v>2431</v>
      </c>
      <c r="D27" s="246" t="s">
        <v>508</v>
      </c>
      <c r="E27" s="245">
        <v>49.68</v>
      </c>
      <c r="F27" s="244"/>
      <c r="G27" s="225"/>
    </row>
    <row r="28" spans="1:7" s="239" customFormat="1" outlineLevel="1">
      <c r="A28" s="243" t="s">
        <v>2511</v>
      </c>
      <c r="B28" s="241" t="s">
        <v>1149</v>
      </c>
      <c r="C28" s="242" t="s">
        <v>1148</v>
      </c>
      <c r="D28" s="241" t="s">
        <v>1145</v>
      </c>
      <c r="E28" s="240">
        <v>0.14199999999999999</v>
      </c>
      <c r="F28" s="240">
        <v>7.0545999999999998</v>
      </c>
    </row>
    <row r="29" spans="1:7" s="254" customFormat="1" outlineLevel="1">
      <c r="A29" s="270" t="s">
        <v>2510</v>
      </c>
      <c r="B29" s="268" t="s">
        <v>1143</v>
      </c>
      <c r="C29" s="269" t="s">
        <v>1146</v>
      </c>
      <c r="D29" s="268" t="s">
        <v>1145</v>
      </c>
      <c r="E29" s="267">
        <v>7.0999999999999994E-2</v>
      </c>
      <c r="F29" s="267">
        <v>3.5272999999999999</v>
      </c>
    </row>
    <row r="30" spans="1:7" s="234" customFormat="1" ht="24" outlineLevel="1">
      <c r="A30" s="238" t="s">
        <v>2509</v>
      </c>
      <c r="B30" s="236" t="s">
        <v>1094</v>
      </c>
      <c r="C30" s="237" t="s">
        <v>1093</v>
      </c>
      <c r="D30" s="236" t="s">
        <v>918</v>
      </c>
      <c r="E30" s="235">
        <v>7.0999999999999994E-2</v>
      </c>
      <c r="F30" s="235">
        <v>3.5272999999999999</v>
      </c>
    </row>
    <row r="31" spans="1:7" s="209" customFormat="1" ht="25.5">
      <c r="A31" s="248" t="s">
        <v>1141</v>
      </c>
      <c r="B31" s="247" t="s">
        <v>2508</v>
      </c>
      <c r="C31" s="247" t="s">
        <v>2507</v>
      </c>
      <c r="D31" s="246" t="s">
        <v>2497</v>
      </c>
      <c r="E31" s="245">
        <v>0.7</v>
      </c>
      <c r="F31" s="244"/>
      <c r="G31" s="225"/>
    </row>
    <row r="32" spans="1:7" s="239" customFormat="1" outlineLevel="1">
      <c r="A32" s="243" t="s">
        <v>2506</v>
      </c>
      <c r="B32" s="241" t="s">
        <v>1149</v>
      </c>
      <c r="C32" s="242" t="s">
        <v>1148</v>
      </c>
      <c r="D32" s="241" t="s">
        <v>1145</v>
      </c>
      <c r="E32" s="240">
        <v>92.04</v>
      </c>
      <c r="F32" s="240">
        <v>64.427999999999997</v>
      </c>
    </row>
    <row r="33" spans="1:7" s="209" customFormat="1">
      <c r="A33" s="248" t="s">
        <v>1139</v>
      </c>
      <c r="B33" s="247" t="s">
        <v>2381</v>
      </c>
      <c r="C33" s="247" t="s">
        <v>2505</v>
      </c>
      <c r="D33" s="246" t="s">
        <v>1806</v>
      </c>
      <c r="E33" s="245">
        <v>4.2000000000000003E-2</v>
      </c>
      <c r="F33" s="244"/>
      <c r="G33" s="225"/>
    </row>
    <row r="34" spans="1:7" s="239" customFormat="1" outlineLevel="1">
      <c r="A34" s="243" t="s">
        <v>2504</v>
      </c>
      <c r="B34" s="241" t="s">
        <v>1149</v>
      </c>
      <c r="C34" s="242" t="s">
        <v>1148</v>
      </c>
      <c r="D34" s="241" t="s">
        <v>1145</v>
      </c>
      <c r="E34" s="240">
        <v>270.048</v>
      </c>
      <c r="F34" s="240">
        <v>11.342000000000001</v>
      </c>
    </row>
    <row r="35" spans="1:7" s="254" customFormat="1" outlineLevel="1">
      <c r="A35" s="270" t="s">
        <v>2503</v>
      </c>
      <c r="B35" s="268" t="s">
        <v>1143</v>
      </c>
      <c r="C35" s="269" t="s">
        <v>1146</v>
      </c>
      <c r="D35" s="268" t="s">
        <v>1145</v>
      </c>
      <c r="E35" s="267">
        <v>8.4719999999999995</v>
      </c>
      <c r="F35" s="267">
        <v>0.35582399999999997</v>
      </c>
    </row>
    <row r="36" spans="1:7" s="234" customFormat="1" ht="24" outlineLevel="1">
      <c r="A36" s="238" t="s">
        <v>2502</v>
      </c>
      <c r="B36" s="236" t="s">
        <v>1103</v>
      </c>
      <c r="C36" s="237" t="s">
        <v>1102</v>
      </c>
      <c r="D36" s="236" t="s">
        <v>918</v>
      </c>
      <c r="E36" s="235">
        <v>8.4719999999999995</v>
      </c>
      <c r="F36" s="235">
        <v>0.35582399999999997</v>
      </c>
    </row>
    <row r="37" spans="1:7" s="234" customFormat="1" outlineLevel="1">
      <c r="A37" s="266" t="s">
        <v>2501</v>
      </c>
      <c r="B37" s="264" t="s">
        <v>1022</v>
      </c>
      <c r="C37" s="265" t="s">
        <v>1021</v>
      </c>
      <c r="D37" s="264" t="s">
        <v>918</v>
      </c>
      <c r="E37" s="263">
        <v>16.956</v>
      </c>
      <c r="F37" s="263">
        <v>0.71215200000000001</v>
      </c>
    </row>
    <row r="38" spans="1:7" s="254" customFormat="1" outlineLevel="1">
      <c r="A38" s="258" t="s">
        <v>2500</v>
      </c>
      <c r="B38" s="256" t="s">
        <v>881</v>
      </c>
      <c r="C38" s="257" t="s">
        <v>880</v>
      </c>
      <c r="D38" s="256" t="s">
        <v>640</v>
      </c>
      <c r="E38" s="271">
        <v>110</v>
      </c>
      <c r="F38" s="255">
        <v>4.62</v>
      </c>
    </row>
    <row r="39" spans="1:7" s="209" customFormat="1">
      <c r="A39" s="248" t="s">
        <v>1137</v>
      </c>
      <c r="B39" s="247" t="s">
        <v>2499</v>
      </c>
      <c r="C39" s="247" t="s">
        <v>2498</v>
      </c>
      <c r="D39" s="246" t="s">
        <v>2497</v>
      </c>
      <c r="E39" s="245">
        <v>0.7</v>
      </c>
      <c r="F39" s="244"/>
      <c r="G39" s="225"/>
    </row>
    <row r="40" spans="1:7" s="239" customFormat="1" outlineLevel="1">
      <c r="A40" s="243" t="s">
        <v>2496</v>
      </c>
      <c r="B40" s="241" t="s">
        <v>1149</v>
      </c>
      <c r="C40" s="242" t="s">
        <v>1148</v>
      </c>
      <c r="D40" s="241" t="s">
        <v>1145</v>
      </c>
      <c r="E40" s="240">
        <v>83.76</v>
      </c>
      <c r="F40" s="240">
        <v>58.631999999999998</v>
      </c>
    </row>
    <row r="41" spans="1:7" s="254" customFormat="1" outlineLevel="1">
      <c r="A41" s="270" t="s">
        <v>2495</v>
      </c>
      <c r="B41" s="268" t="s">
        <v>1143</v>
      </c>
      <c r="C41" s="269" t="s">
        <v>1146</v>
      </c>
      <c r="D41" s="268" t="s">
        <v>1145</v>
      </c>
      <c r="E41" s="267">
        <v>0.78</v>
      </c>
      <c r="F41" s="267">
        <v>0.54600000000000004</v>
      </c>
    </row>
    <row r="42" spans="1:7" s="234" customFormat="1" ht="24" outlineLevel="1">
      <c r="A42" s="238" t="s">
        <v>2494</v>
      </c>
      <c r="B42" s="236" t="s">
        <v>1091</v>
      </c>
      <c r="C42" s="237" t="s">
        <v>1090</v>
      </c>
      <c r="D42" s="236" t="s">
        <v>918</v>
      </c>
      <c r="E42" s="235">
        <v>0.73199999999999998</v>
      </c>
      <c r="F42" s="235">
        <v>0.51239999999999997</v>
      </c>
    </row>
    <row r="43" spans="1:7" s="234" customFormat="1" outlineLevel="1">
      <c r="A43" s="266" t="s">
        <v>2493</v>
      </c>
      <c r="B43" s="264" t="s">
        <v>988</v>
      </c>
      <c r="C43" s="265" t="s">
        <v>985</v>
      </c>
      <c r="D43" s="264" t="s">
        <v>918</v>
      </c>
      <c r="E43" s="263">
        <v>4.8000000000000001E-2</v>
      </c>
      <c r="F43" s="263">
        <v>3.3599999999999998E-2</v>
      </c>
    </row>
    <row r="44" spans="1:7" s="254" customFormat="1" outlineLevel="1">
      <c r="A44" s="258" t="s">
        <v>2492</v>
      </c>
      <c r="B44" s="256" t="s">
        <v>903</v>
      </c>
      <c r="C44" s="257" t="s">
        <v>902</v>
      </c>
      <c r="D44" s="256" t="s">
        <v>640</v>
      </c>
      <c r="E44" s="255">
        <v>3.8</v>
      </c>
      <c r="F44" s="255">
        <v>2.66</v>
      </c>
    </row>
    <row r="45" spans="1:7" s="254" customFormat="1" outlineLevel="1">
      <c r="A45" s="262" t="s">
        <v>2491</v>
      </c>
      <c r="B45" s="260" t="s">
        <v>884</v>
      </c>
      <c r="C45" s="261" t="s">
        <v>883</v>
      </c>
      <c r="D45" s="260" t="s">
        <v>640</v>
      </c>
      <c r="E45" s="259">
        <v>0.06</v>
      </c>
      <c r="F45" s="259">
        <v>4.2000000000000003E-2</v>
      </c>
    </row>
    <row r="46" spans="1:7" s="254" customFormat="1" outlineLevel="1">
      <c r="A46" s="262" t="s">
        <v>2490</v>
      </c>
      <c r="B46" s="260" t="s">
        <v>812</v>
      </c>
      <c r="C46" s="261" t="s">
        <v>811</v>
      </c>
      <c r="D46" s="260" t="s">
        <v>508</v>
      </c>
      <c r="E46" s="259">
        <v>1E-3</v>
      </c>
      <c r="F46" s="259">
        <v>6.9999999999999999E-4</v>
      </c>
    </row>
    <row r="47" spans="1:7" s="254" customFormat="1" ht="24" outlineLevel="1">
      <c r="A47" s="262" t="s">
        <v>2489</v>
      </c>
      <c r="B47" s="260" t="s">
        <v>708</v>
      </c>
      <c r="C47" s="261" t="s">
        <v>707</v>
      </c>
      <c r="D47" s="260" t="s">
        <v>640</v>
      </c>
      <c r="E47" s="259">
        <v>0.17</v>
      </c>
      <c r="F47" s="259">
        <v>0.11899999999999999</v>
      </c>
    </row>
    <row r="48" spans="1:7" s="209" customFormat="1" ht="89.25">
      <c r="A48" s="248" t="s">
        <v>1135</v>
      </c>
      <c r="B48" s="247" t="s">
        <v>2488</v>
      </c>
      <c r="C48" s="247" t="s">
        <v>2487</v>
      </c>
      <c r="D48" s="246" t="s">
        <v>2480</v>
      </c>
      <c r="E48" s="245">
        <v>1.25</v>
      </c>
      <c r="F48" s="244"/>
      <c r="G48" s="225"/>
    </row>
    <row r="49" spans="1:7" s="239" customFormat="1" outlineLevel="1">
      <c r="A49" s="243" t="s">
        <v>2486</v>
      </c>
      <c r="B49" s="241" t="s">
        <v>1149</v>
      </c>
      <c r="C49" s="242" t="s">
        <v>1148</v>
      </c>
      <c r="D49" s="241" t="s">
        <v>1145</v>
      </c>
      <c r="E49" s="240">
        <v>15.167999999999999</v>
      </c>
      <c r="F49" s="240">
        <v>18.96</v>
      </c>
    </row>
    <row r="50" spans="1:7" s="254" customFormat="1" outlineLevel="1">
      <c r="A50" s="270" t="s">
        <v>2485</v>
      </c>
      <c r="B50" s="268" t="s">
        <v>1143</v>
      </c>
      <c r="C50" s="269" t="s">
        <v>1146</v>
      </c>
      <c r="D50" s="268" t="s">
        <v>1145</v>
      </c>
      <c r="E50" s="267">
        <v>4.6848000000000001</v>
      </c>
      <c r="F50" s="267">
        <v>5.8559999999999999</v>
      </c>
    </row>
    <row r="51" spans="1:7" s="234" customFormat="1" outlineLevel="1">
      <c r="A51" s="238" t="s">
        <v>2484</v>
      </c>
      <c r="B51" s="236" t="s">
        <v>1010</v>
      </c>
      <c r="C51" s="237" t="s">
        <v>979</v>
      </c>
      <c r="D51" s="236" t="s">
        <v>1009</v>
      </c>
      <c r="E51" s="235">
        <v>2.3424</v>
      </c>
      <c r="F51" s="235">
        <v>2.9279999999999999</v>
      </c>
    </row>
    <row r="52" spans="1:7" s="234" customFormat="1" ht="24" outlineLevel="1">
      <c r="A52" s="266" t="s">
        <v>2483</v>
      </c>
      <c r="B52" s="264" t="s">
        <v>968</v>
      </c>
      <c r="C52" s="265" t="s">
        <v>967</v>
      </c>
      <c r="D52" s="264" t="s">
        <v>918</v>
      </c>
      <c r="E52" s="263">
        <v>2.3424</v>
      </c>
      <c r="F52" s="263">
        <v>2.9279999999999999</v>
      </c>
    </row>
    <row r="53" spans="1:7" s="209" customFormat="1" ht="76.5">
      <c r="A53" s="248" t="s">
        <v>1133</v>
      </c>
      <c r="B53" s="247" t="s">
        <v>2482</v>
      </c>
      <c r="C53" s="247" t="s">
        <v>2481</v>
      </c>
      <c r="D53" s="246" t="s">
        <v>2480</v>
      </c>
      <c r="E53" s="245">
        <v>1.25</v>
      </c>
      <c r="F53" s="244"/>
      <c r="G53" s="225"/>
    </row>
    <row r="54" spans="1:7" s="239" customFormat="1" outlineLevel="1">
      <c r="A54" s="243" t="s">
        <v>2479</v>
      </c>
      <c r="B54" s="241" t="s">
        <v>1149</v>
      </c>
      <c r="C54" s="242" t="s">
        <v>1148</v>
      </c>
      <c r="D54" s="241" t="s">
        <v>1145</v>
      </c>
      <c r="E54" s="240">
        <v>18.96</v>
      </c>
      <c r="F54" s="240">
        <v>23.7</v>
      </c>
    </row>
    <row r="55" spans="1:7" s="254" customFormat="1" outlineLevel="1">
      <c r="A55" s="270" t="s">
        <v>2478</v>
      </c>
      <c r="B55" s="268" t="s">
        <v>1143</v>
      </c>
      <c r="C55" s="269" t="s">
        <v>1146</v>
      </c>
      <c r="D55" s="268" t="s">
        <v>1145</v>
      </c>
      <c r="E55" s="267">
        <v>5.8559999999999999</v>
      </c>
      <c r="F55" s="267">
        <v>7.32</v>
      </c>
    </row>
    <row r="56" spans="1:7" s="234" customFormat="1" outlineLevel="1">
      <c r="A56" s="238" t="s">
        <v>2477</v>
      </c>
      <c r="B56" s="236" t="s">
        <v>1010</v>
      </c>
      <c r="C56" s="237" t="s">
        <v>979</v>
      </c>
      <c r="D56" s="236" t="s">
        <v>1009</v>
      </c>
      <c r="E56" s="235">
        <v>2.9279999999999999</v>
      </c>
      <c r="F56" s="235">
        <v>3.66</v>
      </c>
    </row>
    <row r="57" spans="1:7" s="234" customFormat="1" ht="24" outlineLevel="1">
      <c r="A57" s="266" t="s">
        <v>2476</v>
      </c>
      <c r="B57" s="264" t="s">
        <v>968</v>
      </c>
      <c r="C57" s="265" t="s">
        <v>967</v>
      </c>
      <c r="D57" s="264" t="s">
        <v>918</v>
      </c>
      <c r="E57" s="263">
        <v>2.9279999999999999</v>
      </c>
      <c r="F57" s="263">
        <v>3.66</v>
      </c>
    </row>
    <row r="58" spans="1:7" s="209" customFormat="1" ht="76.5">
      <c r="A58" s="248" t="s">
        <v>1131</v>
      </c>
      <c r="B58" s="247" t="s">
        <v>2475</v>
      </c>
      <c r="C58" s="247" t="s">
        <v>2474</v>
      </c>
      <c r="D58" s="246" t="s">
        <v>1375</v>
      </c>
      <c r="E58" s="245">
        <v>0.06</v>
      </c>
      <c r="F58" s="244"/>
      <c r="G58" s="225"/>
    </row>
    <row r="59" spans="1:7" s="239" customFormat="1" outlineLevel="1">
      <c r="A59" s="243" t="s">
        <v>2473</v>
      </c>
      <c r="B59" s="241" t="s">
        <v>1149</v>
      </c>
      <c r="C59" s="242" t="s">
        <v>1148</v>
      </c>
      <c r="D59" s="241" t="s">
        <v>1145</v>
      </c>
      <c r="E59" s="240">
        <v>230.4</v>
      </c>
      <c r="F59" s="240">
        <v>13.824</v>
      </c>
    </row>
    <row r="60" spans="1:7" s="254" customFormat="1" outlineLevel="1">
      <c r="A60" s="270" t="s">
        <v>2472</v>
      </c>
      <c r="B60" s="268" t="s">
        <v>1143</v>
      </c>
      <c r="C60" s="269" t="s">
        <v>1146</v>
      </c>
      <c r="D60" s="268" t="s">
        <v>1145</v>
      </c>
      <c r="E60" s="267">
        <v>2.9651999999999998</v>
      </c>
      <c r="F60" s="267">
        <v>0.17791199999999999</v>
      </c>
    </row>
    <row r="61" spans="1:7" s="234" customFormat="1" ht="24" outlineLevel="1">
      <c r="A61" s="238" t="s">
        <v>2471</v>
      </c>
      <c r="B61" s="236" t="s">
        <v>1091</v>
      </c>
      <c r="C61" s="237" t="s">
        <v>1090</v>
      </c>
      <c r="D61" s="236" t="s">
        <v>918</v>
      </c>
      <c r="E61" s="235">
        <v>1.2767999999999999</v>
      </c>
      <c r="F61" s="235">
        <v>7.6607999999999996E-2</v>
      </c>
    </row>
    <row r="62" spans="1:7" s="234" customFormat="1" outlineLevel="1">
      <c r="A62" s="266" t="s">
        <v>2470</v>
      </c>
      <c r="B62" s="264" t="s">
        <v>988</v>
      </c>
      <c r="C62" s="265" t="s">
        <v>985</v>
      </c>
      <c r="D62" s="264" t="s">
        <v>918</v>
      </c>
      <c r="E62" s="263">
        <v>1.6883999999999999</v>
      </c>
      <c r="F62" s="263">
        <v>0.10130400000000001</v>
      </c>
    </row>
    <row r="63" spans="1:7" s="209" customFormat="1" ht="25.5">
      <c r="A63" s="248" t="s">
        <v>1129</v>
      </c>
      <c r="B63" s="247" t="s">
        <v>2436</v>
      </c>
      <c r="C63" s="247" t="s">
        <v>2435</v>
      </c>
      <c r="D63" s="246" t="s">
        <v>508</v>
      </c>
      <c r="E63" s="245">
        <v>2.8000000000000001E-2</v>
      </c>
      <c r="F63" s="244"/>
      <c r="G63" s="225"/>
    </row>
    <row r="64" spans="1:7" s="239" customFormat="1" outlineLevel="1">
      <c r="A64" s="243" t="s">
        <v>2469</v>
      </c>
      <c r="B64" s="241" t="s">
        <v>1143</v>
      </c>
      <c r="C64" s="242" t="s">
        <v>1146</v>
      </c>
      <c r="D64" s="241" t="s">
        <v>1145</v>
      </c>
      <c r="E64" s="240">
        <v>0.1696</v>
      </c>
      <c r="F64" s="240">
        <v>4.7489999999999997E-3</v>
      </c>
    </row>
    <row r="65" spans="1:7" s="234" customFormat="1" outlineLevel="1">
      <c r="A65" s="238" t="s">
        <v>2468</v>
      </c>
      <c r="B65" s="236" t="s">
        <v>673</v>
      </c>
      <c r="C65" s="237" t="s">
        <v>1128</v>
      </c>
      <c r="D65" s="236" t="s">
        <v>918</v>
      </c>
      <c r="E65" s="235">
        <v>0.1696</v>
      </c>
      <c r="F65" s="235">
        <v>4.7489999999999997E-3</v>
      </c>
    </row>
    <row r="66" spans="1:7" s="209" customFormat="1" ht="38.25">
      <c r="A66" s="248" t="s">
        <v>1127</v>
      </c>
      <c r="B66" s="247" t="s">
        <v>2467</v>
      </c>
      <c r="C66" s="247" t="s">
        <v>2466</v>
      </c>
      <c r="D66" s="246" t="s">
        <v>508</v>
      </c>
      <c r="E66" s="245">
        <v>2.8000000000000001E-2</v>
      </c>
      <c r="F66" s="244"/>
      <c r="G66" s="225"/>
    </row>
    <row r="67" spans="1:7" s="239" customFormat="1" outlineLevel="1">
      <c r="A67" s="243" t="s">
        <v>2465</v>
      </c>
      <c r="B67" s="241" t="s">
        <v>1149</v>
      </c>
      <c r="C67" s="242" t="s">
        <v>1148</v>
      </c>
      <c r="D67" s="241" t="s">
        <v>1145</v>
      </c>
      <c r="E67" s="240">
        <v>0.113</v>
      </c>
      <c r="F67" s="240">
        <v>3.1640000000000001E-3</v>
      </c>
    </row>
    <row r="68" spans="1:7" s="254" customFormat="1" outlineLevel="1">
      <c r="A68" s="270" t="s">
        <v>2464</v>
      </c>
      <c r="B68" s="268" t="s">
        <v>1143</v>
      </c>
      <c r="C68" s="269" t="s">
        <v>1146</v>
      </c>
      <c r="D68" s="268" t="s">
        <v>1145</v>
      </c>
      <c r="E68" s="267">
        <v>5.7000000000000002E-2</v>
      </c>
      <c r="F68" s="267">
        <v>1.596E-3</v>
      </c>
    </row>
    <row r="69" spans="1:7" s="234" customFormat="1" ht="24" outlineLevel="1">
      <c r="A69" s="238" t="s">
        <v>2463</v>
      </c>
      <c r="B69" s="236" t="s">
        <v>1094</v>
      </c>
      <c r="C69" s="237" t="s">
        <v>1093</v>
      </c>
      <c r="D69" s="236" t="s">
        <v>918</v>
      </c>
      <c r="E69" s="235">
        <v>5.7000000000000002E-2</v>
      </c>
      <c r="F69" s="235">
        <v>1.596E-3</v>
      </c>
    </row>
    <row r="70" spans="1:7" s="209" customFormat="1">
      <c r="A70" s="248" t="s">
        <v>1125</v>
      </c>
      <c r="B70" s="247" t="s">
        <v>2462</v>
      </c>
      <c r="C70" s="247" t="s">
        <v>2461</v>
      </c>
      <c r="D70" s="246" t="s">
        <v>640</v>
      </c>
      <c r="E70" s="245">
        <v>0.75</v>
      </c>
      <c r="F70" s="244"/>
      <c r="G70" s="225"/>
    </row>
    <row r="71" spans="1:7" s="239" customFormat="1" outlineLevel="1">
      <c r="A71" s="243" t="s">
        <v>2460</v>
      </c>
      <c r="B71" s="241" t="s">
        <v>1149</v>
      </c>
      <c r="C71" s="242" t="s">
        <v>1148</v>
      </c>
      <c r="D71" s="241" t="s">
        <v>1145</v>
      </c>
      <c r="E71" s="240">
        <v>9.59</v>
      </c>
      <c r="F71" s="240">
        <v>7.1924999999999999</v>
      </c>
    </row>
    <row r="72" spans="1:7" s="254" customFormat="1" outlineLevel="1">
      <c r="A72" s="270" t="s">
        <v>2459</v>
      </c>
      <c r="B72" s="268" t="s">
        <v>1143</v>
      </c>
      <c r="C72" s="269" t="s">
        <v>1146</v>
      </c>
      <c r="D72" s="268" t="s">
        <v>1145</v>
      </c>
      <c r="E72" s="267">
        <v>2.84</v>
      </c>
      <c r="F72" s="267">
        <v>2.13</v>
      </c>
    </row>
    <row r="73" spans="1:7" s="234" customFormat="1" ht="24" outlineLevel="1">
      <c r="A73" s="238" t="s">
        <v>2458</v>
      </c>
      <c r="B73" s="236" t="s">
        <v>1103</v>
      </c>
      <c r="C73" s="237" t="s">
        <v>1102</v>
      </c>
      <c r="D73" s="236" t="s">
        <v>918</v>
      </c>
      <c r="E73" s="235">
        <v>2.84</v>
      </c>
      <c r="F73" s="235">
        <v>2.13</v>
      </c>
    </row>
    <row r="74" spans="1:7" s="234" customFormat="1" ht="24" outlineLevel="1">
      <c r="A74" s="266" t="s">
        <v>2457</v>
      </c>
      <c r="B74" s="264" t="s">
        <v>1049</v>
      </c>
      <c r="C74" s="265" t="s">
        <v>1048</v>
      </c>
      <c r="D74" s="264" t="s">
        <v>918</v>
      </c>
      <c r="E74" s="263">
        <v>5.68</v>
      </c>
      <c r="F74" s="263">
        <v>4.26</v>
      </c>
    </row>
    <row r="75" spans="1:7" s="209" customFormat="1" ht="38.25">
      <c r="A75" s="248" t="s">
        <v>1122</v>
      </c>
      <c r="B75" s="247" t="s">
        <v>2417</v>
      </c>
      <c r="C75" s="247" t="s">
        <v>2456</v>
      </c>
      <c r="D75" s="246" t="s">
        <v>508</v>
      </c>
      <c r="E75" s="245">
        <v>1.8</v>
      </c>
      <c r="F75" s="244"/>
      <c r="G75" s="225"/>
    </row>
    <row r="76" spans="1:7" s="239" customFormat="1" outlineLevel="1">
      <c r="A76" s="243" t="s">
        <v>2455</v>
      </c>
      <c r="B76" s="241" t="s">
        <v>1143</v>
      </c>
      <c r="C76" s="242" t="s">
        <v>1146</v>
      </c>
      <c r="D76" s="241" t="s">
        <v>1145</v>
      </c>
      <c r="E76" s="240">
        <v>2.4E-2</v>
      </c>
      <c r="F76" s="240">
        <v>4.3200000000000002E-2</v>
      </c>
    </row>
    <row r="77" spans="1:7" s="234" customFormat="1" ht="24" outlineLevel="1">
      <c r="A77" s="238" t="s">
        <v>2454</v>
      </c>
      <c r="B77" s="236" t="s">
        <v>1004</v>
      </c>
      <c r="C77" s="237" t="s">
        <v>1003</v>
      </c>
      <c r="D77" s="236" t="s">
        <v>918</v>
      </c>
      <c r="E77" s="235">
        <v>2.4E-2</v>
      </c>
      <c r="F77" s="235">
        <v>4.3200000000000002E-2</v>
      </c>
    </row>
    <row r="78" spans="1:7" s="209" customFormat="1" ht="25.5">
      <c r="A78" s="248" t="s">
        <v>1119</v>
      </c>
      <c r="B78" s="247" t="s">
        <v>2436</v>
      </c>
      <c r="C78" s="247" t="s">
        <v>2435</v>
      </c>
      <c r="D78" s="246" t="s">
        <v>508</v>
      </c>
      <c r="E78" s="245">
        <v>1.8</v>
      </c>
      <c r="F78" s="244"/>
      <c r="G78" s="225"/>
    </row>
    <row r="79" spans="1:7" s="239" customFormat="1" outlineLevel="1">
      <c r="A79" s="243" t="s">
        <v>2453</v>
      </c>
      <c r="B79" s="241" t="s">
        <v>1143</v>
      </c>
      <c r="C79" s="242" t="s">
        <v>1146</v>
      </c>
      <c r="D79" s="241" t="s">
        <v>1145</v>
      </c>
      <c r="E79" s="240">
        <v>0.1696</v>
      </c>
      <c r="F79" s="240">
        <v>0.30528</v>
      </c>
    </row>
    <row r="80" spans="1:7" s="234" customFormat="1" outlineLevel="1">
      <c r="A80" s="238" t="s">
        <v>2452</v>
      </c>
      <c r="B80" s="236" t="s">
        <v>673</v>
      </c>
      <c r="C80" s="237" t="s">
        <v>1128</v>
      </c>
      <c r="D80" s="236" t="s">
        <v>918</v>
      </c>
      <c r="E80" s="235">
        <v>0.1696</v>
      </c>
      <c r="F80" s="235">
        <v>0.30528</v>
      </c>
    </row>
    <row r="81" spans="1:7" s="209" customFormat="1" ht="38.25">
      <c r="A81" s="248" t="s">
        <v>1116</v>
      </c>
      <c r="B81" s="247" t="s">
        <v>2451</v>
      </c>
      <c r="C81" s="247" t="s">
        <v>2450</v>
      </c>
      <c r="D81" s="246" t="s">
        <v>2449</v>
      </c>
      <c r="E81" s="245">
        <v>0.68</v>
      </c>
      <c r="F81" s="244"/>
      <c r="G81" s="225"/>
    </row>
    <row r="82" spans="1:7" s="239" customFormat="1" outlineLevel="1">
      <c r="A82" s="243" t="s">
        <v>2448</v>
      </c>
      <c r="B82" s="241" t="s">
        <v>1143</v>
      </c>
      <c r="C82" s="242" t="s">
        <v>1146</v>
      </c>
      <c r="D82" s="241" t="s">
        <v>1145</v>
      </c>
      <c r="E82" s="240">
        <v>26.783999999999999</v>
      </c>
      <c r="F82" s="240">
        <v>18.213100000000001</v>
      </c>
    </row>
    <row r="83" spans="1:7" s="234" customFormat="1" outlineLevel="1">
      <c r="A83" s="238" t="s">
        <v>2447</v>
      </c>
      <c r="B83" s="236" t="s">
        <v>673</v>
      </c>
      <c r="C83" s="237" t="s">
        <v>1128</v>
      </c>
      <c r="D83" s="236" t="s">
        <v>918</v>
      </c>
      <c r="E83" s="235">
        <v>6.5519999999999996</v>
      </c>
      <c r="F83" s="235">
        <v>4.4554</v>
      </c>
    </row>
    <row r="84" spans="1:7" s="234" customFormat="1" outlineLevel="1">
      <c r="A84" s="266" t="s">
        <v>2446</v>
      </c>
      <c r="B84" s="264" t="s">
        <v>1058</v>
      </c>
      <c r="C84" s="265" t="s">
        <v>1057</v>
      </c>
      <c r="D84" s="264" t="s">
        <v>918</v>
      </c>
      <c r="E84" s="263">
        <v>0.57599999999999996</v>
      </c>
      <c r="F84" s="263">
        <v>0.39167999999999997</v>
      </c>
    </row>
    <row r="85" spans="1:7" s="234" customFormat="1" outlineLevel="1">
      <c r="A85" s="266" t="s">
        <v>2445</v>
      </c>
      <c r="B85" s="264" t="s">
        <v>920</v>
      </c>
      <c r="C85" s="265" t="s">
        <v>919</v>
      </c>
      <c r="D85" s="264" t="s">
        <v>918</v>
      </c>
      <c r="E85" s="263">
        <v>6.5519999999999996</v>
      </c>
      <c r="F85" s="263">
        <v>4.4554</v>
      </c>
    </row>
    <row r="86" spans="1:7" s="209" customFormat="1" ht="51">
      <c r="A86" s="248" t="s">
        <v>1113</v>
      </c>
      <c r="B86" s="247" t="s">
        <v>1392</v>
      </c>
      <c r="C86" s="247" t="s">
        <v>1391</v>
      </c>
      <c r="D86" s="246" t="s">
        <v>508</v>
      </c>
      <c r="E86" s="279">
        <v>255</v>
      </c>
      <c r="F86" s="278"/>
      <c r="G86" s="225"/>
    </row>
    <row r="87" spans="1:7" s="239" customFormat="1" outlineLevel="1">
      <c r="A87" s="243" t="s">
        <v>2444</v>
      </c>
      <c r="B87" s="241" t="s">
        <v>1143</v>
      </c>
      <c r="C87" s="242" t="s">
        <v>1146</v>
      </c>
      <c r="D87" s="241" t="s">
        <v>1145</v>
      </c>
      <c r="E87" s="240">
        <v>6.9536000000000001E-2</v>
      </c>
      <c r="F87" s="240">
        <v>17.7317</v>
      </c>
    </row>
    <row r="88" spans="1:7" s="234" customFormat="1" outlineLevel="1">
      <c r="A88" s="238" t="s">
        <v>2443</v>
      </c>
      <c r="B88" s="236" t="s">
        <v>923</v>
      </c>
      <c r="C88" s="237" t="s">
        <v>922</v>
      </c>
      <c r="D88" s="236" t="s">
        <v>918</v>
      </c>
      <c r="E88" s="235">
        <v>6.9536000000000001E-2</v>
      </c>
      <c r="F88" s="235">
        <v>17.7317</v>
      </c>
    </row>
    <row r="89" spans="1:7" s="209" customFormat="1" ht="89.25">
      <c r="A89" s="248" t="s">
        <v>1110</v>
      </c>
      <c r="B89" s="247" t="s">
        <v>2442</v>
      </c>
      <c r="C89" s="247" t="s">
        <v>2441</v>
      </c>
      <c r="D89" s="246" t="s">
        <v>1294</v>
      </c>
      <c r="E89" s="245">
        <v>4.3999999999999997E-2</v>
      </c>
      <c r="F89" s="244"/>
      <c r="G89" s="225"/>
    </row>
    <row r="90" spans="1:7" s="239" customFormat="1" outlineLevel="1">
      <c r="A90" s="243" t="s">
        <v>2440</v>
      </c>
      <c r="B90" s="241" t="s">
        <v>1149</v>
      </c>
      <c r="C90" s="242" t="s">
        <v>1148</v>
      </c>
      <c r="D90" s="241" t="s">
        <v>1145</v>
      </c>
      <c r="E90" s="240">
        <v>178.56</v>
      </c>
      <c r="F90" s="240">
        <v>7.8566000000000003</v>
      </c>
    </row>
    <row r="91" spans="1:7" s="254" customFormat="1" outlineLevel="1">
      <c r="A91" s="270" t="s">
        <v>2439</v>
      </c>
      <c r="B91" s="268" t="s">
        <v>1143</v>
      </c>
      <c r="C91" s="269" t="s">
        <v>1146</v>
      </c>
      <c r="D91" s="268" t="s">
        <v>1145</v>
      </c>
      <c r="E91" s="267">
        <v>49.948799999999999</v>
      </c>
      <c r="F91" s="267">
        <v>2.1977000000000002</v>
      </c>
    </row>
    <row r="92" spans="1:7" s="234" customFormat="1" outlineLevel="1">
      <c r="A92" s="238" t="s">
        <v>2438</v>
      </c>
      <c r="B92" s="236" t="s">
        <v>988</v>
      </c>
      <c r="C92" s="237" t="s">
        <v>985</v>
      </c>
      <c r="D92" s="236" t="s">
        <v>918</v>
      </c>
      <c r="E92" s="235">
        <v>13.622400000000001</v>
      </c>
      <c r="F92" s="235">
        <v>0.59938599999999997</v>
      </c>
    </row>
    <row r="93" spans="1:7" s="234" customFormat="1" ht="24" outlineLevel="1">
      <c r="A93" s="266" t="s">
        <v>2437</v>
      </c>
      <c r="B93" s="264" t="s">
        <v>968</v>
      </c>
      <c r="C93" s="265" t="s">
        <v>967</v>
      </c>
      <c r="D93" s="264" t="s">
        <v>918</v>
      </c>
      <c r="E93" s="263">
        <v>36.3264</v>
      </c>
      <c r="F93" s="263">
        <v>1.5984</v>
      </c>
    </row>
    <row r="94" spans="1:7" s="209" customFormat="1" ht="25.5">
      <c r="A94" s="248" t="s">
        <v>1107</v>
      </c>
      <c r="B94" s="247" t="s">
        <v>2436</v>
      </c>
      <c r="C94" s="247" t="s">
        <v>2435</v>
      </c>
      <c r="D94" s="246" t="s">
        <v>508</v>
      </c>
      <c r="E94" s="279">
        <v>11</v>
      </c>
      <c r="F94" s="278"/>
      <c r="G94" s="225"/>
    </row>
    <row r="95" spans="1:7" s="239" customFormat="1" outlineLevel="1">
      <c r="A95" s="243" t="s">
        <v>2434</v>
      </c>
      <c r="B95" s="241" t="s">
        <v>1143</v>
      </c>
      <c r="C95" s="242" t="s">
        <v>1146</v>
      </c>
      <c r="D95" s="241" t="s">
        <v>1145</v>
      </c>
      <c r="E95" s="240">
        <v>0.1696</v>
      </c>
      <c r="F95" s="240">
        <v>1.8655999999999999</v>
      </c>
    </row>
    <row r="96" spans="1:7" s="234" customFormat="1" outlineLevel="1">
      <c r="A96" s="238" t="s">
        <v>2433</v>
      </c>
      <c r="B96" s="236" t="s">
        <v>673</v>
      </c>
      <c r="C96" s="237" t="s">
        <v>1128</v>
      </c>
      <c r="D96" s="236" t="s">
        <v>918</v>
      </c>
      <c r="E96" s="235">
        <v>0.1696</v>
      </c>
      <c r="F96" s="235">
        <v>1.8655999999999999</v>
      </c>
    </row>
    <row r="97" spans="1:7" s="209" customFormat="1" ht="38.25">
      <c r="A97" s="248" t="s">
        <v>1104</v>
      </c>
      <c r="B97" s="247" t="s">
        <v>2432</v>
      </c>
      <c r="C97" s="247" t="s">
        <v>2431</v>
      </c>
      <c r="D97" s="246" t="s">
        <v>508</v>
      </c>
      <c r="E97" s="279">
        <v>11</v>
      </c>
      <c r="F97" s="278"/>
      <c r="G97" s="225"/>
    </row>
    <row r="98" spans="1:7" s="239" customFormat="1" outlineLevel="1">
      <c r="A98" s="243" t="s">
        <v>2430</v>
      </c>
      <c r="B98" s="241" t="s">
        <v>1149</v>
      </c>
      <c r="C98" s="242" t="s">
        <v>1148</v>
      </c>
      <c r="D98" s="241" t="s">
        <v>1145</v>
      </c>
      <c r="E98" s="240">
        <v>0.14199999999999999</v>
      </c>
      <c r="F98" s="240">
        <v>1.5620000000000001</v>
      </c>
    </row>
    <row r="99" spans="1:7" s="254" customFormat="1" outlineLevel="1">
      <c r="A99" s="270" t="s">
        <v>2429</v>
      </c>
      <c r="B99" s="268" t="s">
        <v>1143</v>
      </c>
      <c r="C99" s="269" t="s">
        <v>1146</v>
      </c>
      <c r="D99" s="268" t="s">
        <v>1145</v>
      </c>
      <c r="E99" s="267">
        <v>7.0999999999999994E-2</v>
      </c>
      <c r="F99" s="267">
        <v>0.78100000000000003</v>
      </c>
    </row>
    <row r="100" spans="1:7" s="234" customFormat="1" ht="24" outlineLevel="1">
      <c r="A100" s="238" t="s">
        <v>2428</v>
      </c>
      <c r="B100" s="236" t="s">
        <v>1094</v>
      </c>
      <c r="C100" s="237" t="s">
        <v>1093</v>
      </c>
      <c r="D100" s="236" t="s">
        <v>918</v>
      </c>
      <c r="E100" s="235">
        <v>7.0999999999999994E-2</v>
      </c>
      <c r="F100" s="235">
        <v>0.78100000000000003</v>
      </c>
    </row>
    <row r="101" spans="1:7" s="209" customFormat="1" ht="76.5">
      <c r="A101" s="248" t="s">
        <v>1101</v>
      </c>
      <c r="B101" s="247" t="s">
        <v>2427</v>
      </c>
      <c r="C101" s="247" t="s">
        <v>2426</v>
      </c>
      <c r="D101" s="246" t="s">
        <v>2425</v>
      </c>
      <c r="E101" s="245">
        <v>4.92</v>
      </c>
      <c r="F101" s="244"/>
      <c r="G101" s="225"/>
    </row>
    <row r="102" spans="1:7" s="239" customFormat="1" outlineLevel="1">
      <c r="A102" s="243" t="s">
        <v>2424</v>
      </c>
      <c r="B102" s="241" t="s">
        <v>1149</v>
      </c>
      <c r="C102" s="242" t="s">
        <v>1148</v>
      </c>
      <c r="D102" s="241" t="s">
        <v>1145</v>
      </c>
      <c r="E102" s="240">
        <v>1.7</v>
      </c>
      <c r="F102" s="240">
        <v>8.3640000000000008</v>
      </c>
    </row>
    <row r="103" spans="1:7" s="254" customFormat="1" outlineLevel="1">
      <c r="A103" s="270" t="s">
        <v>2423</v>
      </c>
      <c r="B103" s="268" t="s">
        <v>1143</v>
      </c>
      <c r="C103" s="269" t="s">
        <v>1146</v>
      </c>
      <c r="D103" s="268" t="s">
        <v>1145</v>
      </c>
      <c r="E103" s="267">
        <v>3.35</v>
      </c>
      <c r="F103" s="267">
        <v>16.481999999999999</v>
      </c>
    </row>
    <row r="104" spans="1:7" s="234" customFormat="1" ht="24" outlineLevel="1">
      <c r="A104" s="238" t="s">
        <v>2422</v>
      </c>
      <c r="B104" s="236" t="s">
        <v>995</v>
      </c>
      <c r="C104" s="237" t="s">
        <v>994</v>
      </c>
      <c r="D104" s="236" t="s">
        <v>993</v>
      </c>
      <c r="E104" s="235">
        <v>3.35</v>
      </c>
      <c r="F104" s="235">
        <v>16.481999999999999</v>
      </c>
    </row>
    <row r="105" spans="1:7" s="234" customFormat="1" outlineLevel="1">
      <c r="A105" s="266" t="s">
        <v>2421</v>
      </c>
      <c r="B105" s="264" t="s">
        <v>977</v>
      </c>
      <c r="C105" s="265" t="s">
        <v>976</v>
      </c>
      <c r="D105" s="264" t="s">
        <v>918</v>
      </c>
      <c r="E105" s="263">
        <v>2.44</v>
      </c>
      <c r="F105" s="263">
        <v>12.004799999999999</v>
      </c>
    </row>
    <row r="106" spans="1:7" s="234" customFormat="1" outlineLevel="1">
      <c r="A106" s="266" t="s">
        <v>2420</v>
      </c>
      <c r="B106" s="264" t="s">
        <v>956</v>
      </c>
      <c r="C106" s="265" t="s">
        <v>955</v>
      </c>
      <c r="D106" s="264" t="s">
        <v>918</v>
      </c>
      <c r="E106" s="263">
        <v>3.35</v>
      </c>
      <c r="F106" s="263">
        <v>16.481999999999999</v>
      </c>
    </row>
    <row r="107" spans="1:7" s="254" customFormat="1" outlineLevel="1">
      <c r="A107" s="258" t="s">
        <v>2419</v>
      </c>
      <c r="B107" s="256" t="s">
        <v>744</v>
      </c>
      <c r="C107" s="257" t="s">
        <v>743</v>
      </c>
      <c r="D107" s="256" t="s">
        <v>640</v>
      </c>
      <c r="E107" s="271">
        <v>2</v>
      </c>
      <c r="F107" s="255">
        <v>9.84</v>
      </c>
    </row>
    <row r="108" spans="1:7" s="254" customFormat="1" outlineLevel="1">
      <c r="A108" s="262" t="s">
        <v>2418</v>
      </c>
      <c r="B108" s="260" t="s">
        <v>741</v>
      </c>
      <c r="C108" s="261" t="s">
        <v>740</v>
      </c>
      <c r="D108" s="260" t="s">
        <v>640</v>
      </c>
      <c r="E108" s="259">
        <v>0.26</v>
      </c>
      <c r="F108" s="259">
        <v>1.2791999999999999</v>
      </c>
    </row>
    <row r="109" spans="1:7" s="209" customFormat="1" ht="38.25">
      <c r="A109" s="248" t="s">
        <v>1098</v>
      </c>
      <c r="B109" s="247" t="s">
        <v>2417</v>
      </c>
      <c r="C109" s="247" t="s">
        <v>2416</v>
      </c>
      <c r="D109" s="246" t="s">
        <v>508</v>
      </c>
      <c r="E109" s="245">
        <v>122.8</v>
      </c>
      <c r="F109" s="244"/>
      <c r="G109" s="225"/>
    </row>
    <row r="110" spans="1:7" s="239" customFormat="1" outlineLevel="1">
      <c r="A110" s="243" t="s">
        <v>2415</v>
      </c>
      <c r="B110" s="241" t="s">
        <v>1143</v>
      </c>
      <c r="C110" s="242" t="s">
        <v>1146</v>
      </c>
      <c r="D110" s="241" t="s">
        <v>1145</v>
      </c>
      <c r="E110" s="240">
        <v>2.4E-2</v>
      </c>
      <c r="F110" s="240">
        <v>2.9472</v>
      </c>
    </row>
    <row r="111" spans="1:7" s="234" customFormat="1" ht="24" outlineLevel="1">
      <c r="A111" s="238" t="s">
        <v>2414</v>
      </c>
      <c r="B111" s="236" t="s">
        <v>1004</v>
      </c>
      <c r="C111" s="237" t="s">
        <v>1003</v>
      </c>
      <c r="D111" s="236" t="s">
        <v>918</v>
      </c>
      <c r="E111" s="235">
        <v>2.4E-2</v>
      </c>
      <c r="F111" s="235">
        <v>2.9472</v>
      </c>
    </row>
    <row r="112" spans="1:7" s="209" customFormat="1" ht="51">
      <c r="A112" s="248" t="s">
        <v>1095</v>
      </c>
      <c r="B112" s="247" t="s">
        <v>1392</v>
      </c>
      <c r="C112" s="247" t="s">
        <v>1391</v>
      </c>
      <c r="D112" s="246" t="s">
        <v>508</v>
      </c>
      <c r="E112" s="245">
        <v>122.8</v>
      </c>
      <c r="F112" s="244"/>
      <c r="G112" s="225"/>
    </row>
    <row r="113" spans="1:7" s="239" customFormat="1" outlineLevel="1">
      <c r="A113" s="243" t="s">
        <v>2413</v>
      </c>
      <c r="B113" s="241" t="s">
        <v>1143</v>
      </c>
      <c r="C113" s="242" t="s">
        <v>1146</v>
      </c>
      <c r="D113" s="241" t="s">
        <v>1145</v>
      </c>
      <c r="E113" s="240">
        <v>6.9536000000000001E-2</v>
      </c>
      <c r="F113" s="240">
        <v>8.5389999999999997</v>
      </c>
    </row>
    <row r="114" spans="1:7" s="234" customFormat="1" outlineLevel="1">
      <c r="A114" s="238" t="s">
        <v>2412</v>
      </c>
      <c r="B114" s="236" t="s">
        <v>923</v>
      </c>
      <c r="C114" s="237" t="s">
        <v>922</v>
      </c>
      <c r="D114" s="236" t="s">
        <v>918</v>
      </c>
      <c r="E114" s="235">
        <v>6.9536000000000001E-2</v>
      </c>
      <c r="F114" s="235">
        <v>8.5389999999999997</v>
      </c>
    </row>
    <row r="115" spans="1:7" s="209" customFormat="1">
      <c r="A115" s="248" t="s">
        <v>1092</v>
      </c>
      <c r="B115" s="247" t="s">
        <v>2411</v>
      </c>
      <c r="C115" s="247" t="s">
        <v>2410</v>
      </c>
      <c r="D115" s="246" t="s">
        <v>1240</v>
      </c>
      <c r="E115" s="245">
        <v>1.875</v>
      </c>
      <c r="F115" s="244"/>
      <c r="G115" s="225"/>
    </row>
    <row r="116" spans="1:7" s="239" customFormat="1" outlineLevel="1">
      <c r="A116" s="243" t="s">
        <v>2409</v>
      </c>
      <c r="B116" s="241" t="s">
        <v>1143</v>
      </c>
      <c r="C116" s="242" t="s">
        <v>1146</v>
      </c>
      <c r="D116" s="241" t="s">
        <v>1145</v>
      </c>
      <c r="E116" s="240">
        <v>0.25</v>
      </c>
      <c r="F116" s="240">
        <v>0.46875</v>
      </c>
    </row>
    <row r="117" spans="1:7" s="234" customFormat="1" outlineLevel="1">
      <c r="A117" s="238" t="s">
        <v>2408</v>
      </c>
      <c r="B117" s="236" t="s">
        <v>1124</v>
      </c>
      <c r="C117" s="237" t="s">
        <v>1123</v>
      </c>
      <c r="D117" s="236" t="s">
        <v>918</v>
      </c>
      <c r="E117" s="235">
        <v>0.25</v>
      </c>
      <c r="F117" s="235">
        <v>0.46875</v>
      </c>
    </row>
    <row r="118" spans="1:7" ht="15.75" customHeight="1">
      <c r="A118" s="251" t="s">
        <v>2407</v>
      </c>
      <c r="B118" s="250"/>
      <c r="C118" s="250"/>
      <c r="D118" s="250"/>
      <c r="E118" s="250"/>
      <c r="F118" s="249"/>
    </row>
    <row r="119" spans="1:7" s="209" customFormat="1" ht="76.5">
      <c r="A119" s="248" t="s">
        <v>1089</v>
      </c>
      <c r="B119" s="247" t="s">
        <v>1922</v>
      </c>
      <c r="C119" s="247" t="s">
        <v>1921</v>
      </c>
      <c r="D119" s="246" t="s">
        <v>1397</v>
      </c>
      <c r="E119" s="245">
        <v>4.3274999999999997</v>
      </c>
      <c r="F119" s="244"/>
      <c r="G119" s="225"/>
    </row>
    <row r="120" spans="1:7" s="239" customFormat="1" outlineLevel="1">
      <c r="A120" s="243" t="s">
        <v>2406</v>
      </c>
      <c r="B120" s="241" t="s">
        <v>1149</v>
      </c>
      <c r="C120" s="242" t="s">
        <v>1148</v>
      </c>
      <c r="D120" s="241" t="s">
        <v>1145</v>
      </c>
      <c r="E120" s="240">
        <v>5.86</v>
      </c>
      <c r="F120" s="240">
        <v>25.359100000000002</v>
      </c>
    </row>
    <row r="121" spans="1:7" s="254" customFormat="1" outlineLevel="1">
      <c r="A121" s="270" t="s">
        <v>2405</v>
      </c>
      <c r="B121" s="268" t="s">
        <v>1143</v>
      </c>
      <c r="C121" s="269" t="s">
        <v>1146</v>
      </c>
      <c r="D121" s="268" t="s">
        <v>1145</v>
      </c>
      <c r="E121" s="267">
        <v>16.559999999999999</v>
      </c>
      <c r="F121" s="267">
        <v>71.663399999999996</v>
      </c>
    </row>
    <row r="122" spans="1:7" s="234" customFormat="1" outlineLevel="1">
      <c r="A122" s="238" t="s">
        <v>2404</v>
      </c>
      <c r="B122" s="236" t="s">
        <v>1124</v>
      </c>
      <c r="C122" s="237" t="s">
        <v>1123</v>
      </c>
      <c r="D122" s="236" t="s">
        <v>918</v>
      </c>
      <c r="E122" s="235">
        <v>3.92</v>
      </c>
      <c r="F122" s="235">
        <v>16.963799999999999</v>
      </c>
    </row>
    <row r="123" spans="1:7" s="234" customFormat="1" ht="24" outlineLevel="1">
      <c r="A123" s="266" t="s">
        <v>2403</v>
      </c>
      <c r="B123" s="264" t="s">
        <v>1019</v>
      </c>
      <c r="C123" s="265" t="s">
        <v>1018</v>
      </c>
      <c r="D123" s="264" t="s">
        <v>918</v>
      </c>
      <c r="E123" s="263">
        <v>12.64</v>
      </c>
      <c r="F123" s="263">
        <v>54.699599999999997</v>
      </c>
    </row>
    <row r="124" spans="1:7" s="209" customFormat="1" ht="51">
      <c r="A124" s="248" t="s">
        <v>1086</v>
      </c>
      <c r="B124" s="247" t="s">
        <v>1916</v>
      </c>
      <c r="C124" s="247" t="s">
        <v>1915</v>
      </c>
      <c r="D124" s="246" t="s">
        <v>508</v>
      </c>
      <c r="E124" s="245">
        <v>7356.75</v>
      </c>
      <c r="F124" s="244"/>
      <c r="G124" s="225"/>
    </row>
    <row r="125" spans="1:7" s="239" customFormat="1" outlineLevel="1">
      <c r="A125" s="243" t="s">
        <v>2402</v>
      </c>
      <c r="B125" s="241" t="s">
        <v>1143</v>
      </c>
      <c r="C125" s="242" t="s">
        <v>1146</v>
      </c>
      <c r="D125" s="241" t="s">
        <v>1145</v>
      </c>
      <c r="E125" s="240">
        <v>1.0782999999999999E-2</v>
      </c>
      <c r="F125" s="240">
        <v>79.327799999999996</v>
      </c>
    </row>
    <row r="126" spans="1:7" s="234" customFormat="1" outlineLevel="1">
      <c r="A126" s="238" t="s">
        <v>2401</v>
      </c>
      <c r="B126" s="236" t="s">
        <v>923</v>
      </c>
      <c r="C126" s="237" t="s">
        <v>922</v>
      </c>
      <c r="D126" s="236" t="s">
        <v>918</v>
      </c>
      <c r="E126" s="235">
        <v>1.0782999999999999E-2</v>
      </c>
      <c r="F126" s="235">
        <v>79.327799999999996</v>
      </c>
    </row>
    <row r="127" spans="1:7" s="209" customFormat="1">
      <c r="A127" s="248" t="s">
        <v>1083</v>
      </c>
      <c r="B127" s="247" t="s">
        <v>1912</v>
      </c>
      <c r="C127" s="247" t="s">
        <v>1911</v>
      </c>
      <c r="D127" s="246" t="s">
        <v>1874</v>
      </c>
      <c r="E127" s="245">
        <v>4.3274999999999997</v>
      </c>
      <c r="F127" s="244"/>
      <c r="G127" s="225"/>
    </row>
    <row r="128" spans="1:7" s="239" customFormat="1" outlineLevel="1">
      <c r="A128" s="243" t="s">
        <v>2400</v>
      </c>
      <c r="B128" s="241" t="s">
        <v>1149</v>
      </c>
      <c r="C128" s="242" t="s">
        <v>1148</v>
      </c>
      <c r="D128" s="241" t="s">
        <v>1145</v>
      </c>
      <c r="E128" s="240">
        <v>3.65</v>
      </c>
      <c r="F128" s="240">
        <v>15.795400000000001</v>
      </c>
    </row>
    <row r="129" spans="1:7" s="254" customFormat="1" outlineLevel="1">
      <c r="A129" s="270" t="s">
        <v>2399</v>
      </c>
      <c r="B129" s="268" t="s">
        <v>1143</v>
      </c>
      <c r="C129" s="269" t="s">
        <v>1146</v>
      </c>
      <c r="D129" s="268" t="s">
        <v>1145</v>
      </c>
      <c r="E129" s="267">
        <v>4.05</v>
      </c>
      <c r="F129" s="267">
        <v>17.526399999999999</v>
      </c>
    </row>
    <row r="130" spans="1:7" s="234" customFormat="1" outlineLevel="1">
      <c r="A130" s="238" t="s">
        <v>2398</v>
      </c>
      <c r="B130" s="236" t="s">
        <v>676</v>
      </c>
      <c r="C130" s="237" t="s">
        <v>1130</v>
      </c>
      <c r="D130" s="236" t="s">
        <v>918</v>
      </c>
      <c r="E130" s="235">
        <v>0.08</v>
      </c>
      <c r="F130" s="235">
        <v>0.34620000000000001</v>
      </c>
    </row>
    <row r="131" spans="1:7" s="234" customFormat="1" outlineLevel="1">
      <c r="A131" s="266" t="s">
        <v>2397</v>
      </c>
      <c r="B131" s="264" t="s">
        <v>1124</v>
      </c>
      <c r="C131" s="265" t="s">
        <v>1123</v>
      </c>
      <c r="D131" s="264" t="s">
        <v>918</v>
      </c>
      <c r="E131" s="263">
        <v>3.97</v>
      </c>
      <c r="F131" s="263">
        <v>17.180199999999999</v>
      </c>
    </row>
    <row r="132" spans="1:7" s="209" customFormat="1" ht="76.5">
      <c r="A132" s="248" t="s">
        <v>1080</v>
      </c>
      <c r="B132" s="247" t="s">
        <v>1906</v>
      </c>
      <c r="C132" s="247" t="s">
        <v>1905</v>
      </c>
      <c r="D132" s="246" t="s">
        <v>1874</v>
      </c>
      <c r="E132" s="245">
        <v>2.7595999999999998</v>
      </c>
      <c r="F132" s="244"/>
      <c r="G132" s="225"/>
    </row>
    <row r="133" spans="1:7" s="239" customFormat="1" outlineLevel="1">
      <c r="A133" s="243" t="s">
        <v>2396</v>
      </c>
      <c r="B133" s="241" t="s">
        <v>1149</v>
      </c>
      <c r="C133" s="242" t="s">
        <v>1148</v>
      </c>
      <c r="D133" s="241" t="s">
        <v>1145</v>
      </c>
      <c r="E133" s="240">
        <v>5.0199999999999996</v>
      </c>
      <c r="F133" s="240">
        <v>13.853400000000001</v>
      </c>
    </row>
    <row r="134" spans="1:7" s="254" customFormat="1" outlineLevel="1">
      <c r="A134" s="270" t="s">
        <v>2395</v>
      </c>
      <c r="B134" s="268" t="s">
        <v>1143</v>
      </c>
      <c r="C134" s="269" t="s">
        <v>1146</v>
      </c>
      <c r="D134" s="268" t="s">
        <v>1145</v>
      </c>
      <c r="E134" s="267">
        <v>10.59</v>
      </c>
      <c r="F134" s="267">
        <v>29.224699999999999</v>
      </c>
    </row>
    <row r="135" spans="1:7" s="234" customFormat="1" ht="24" outlineLevel="1">
      <c r="A135" s="238" t="s">
        <v>2394</v>
      </c>
      <c r="B135" s="236" t="s">
        <v>1019</v>
      </c>
      <c r="C135" s="237" t="s">
        <v>1018</v>
      </c>
      <c r="D135" s="236" t="s">
        <v>918</v>
      </c>
      <c r="E135" s="235">
        <v>10.59</v>
      </c>
      <c r="F135" s="235">
        <v>29.224699999999999</v>
      </c>
    </row>
    <row r="136" spans="1:7" s="209" customFormat="1" ht="63.75">
      <c r="A136" s="248" t="s">
        <v>1077</v>
      </c>
      <c r="B136" s="247" t="s">
        <v>1901</v>
      </c>
      <c r="C136" s="247" t="s">
        <v>1900</v>
      </c>
      <c r="D136" s="246" t="s">
        <v>1806</v>
      </c>
      <c r="E136" s="245">
        <v>0.85350000000000004</v>
      </c>
      <c r="F136" s="244"/>
      <c r="G136" s="225"/>
    </row>
    <row r="137" spans="1:7" s="239" customFormat="1" outlineLevel="1">
      <c r="A137" s="243" t="s">
        <v>2393</v>
      </c>
      <c r="B137" s="241" t="s">
        <v>1149</v>
      </c>
      <c r="C137" s="242" t="s">
        <v>1148</v>
      </c>
      <c r="D137" s="241" t="s">
        <v>1145</v>
      </c>
      <c r="E137" s="240">
        <v>221.76</v>
      </c>
      <c r="F137" s="240">
        <v>189.2722</v>
      </c>
    </row>
    <row r="138" spans="1:7" s="209" customFormat="1" ht="25.5">
      <c r="A138" s="248" t="s">
        <v>1074</v>
      </c>
      <c r="B138" s="247" t="s">
        <v>1898</v>
      </c>
      <c r="C138" s="247" t="s">
        <v>1897</v>
      </c>
      <c r="D138" s="246" t="s">
        <v>1874</v>
      </c>
      <c r="E138" s="245">
        <v>2.8450000000000002</v>
      </c>
      <c r="F138" s="244"/>
      <c r="G138" s="225"/>
    </row>
    <row r="139" spans="1:7" s="239" customFormat="1" outlineLevel="1">
      <c r="A139" s="243" t="s">
        <v>2392</v>
      </c>
      <c r="B139" s="241" t="s">
        <v>1143</v>
      </c>
      <c r="C139" s="242" t="s">
        <v>1146</v>
      </c>
      <c r="D139" s="241" t="s">
        <v>1145</v>
      </c>
      <c r="E139" s="240">
        <v>5.39</v>
      </c>
      <c r="F139" s="240">
        <v>15.3346</v>
      </c>
    </row>
    <row r="140" spans="1:7" s="234" customFormat="1" outlineLevel="1">
      <c r="A140" s="238" t="s">
        <v>2391</v>
      </c>
      <c r="B140" s="236" t="s">
        <v>1025</v>
      </c>
      <c r="C140" s="237" t="s">
        <v>1024</v>
      </c>
      <c r="D140" s="236" t="s">
        <v>918</v>
      </c>
      <c r="E140" s="235">
        <v>5.39</v>
      </c>
      <c r="F140" s="235">
        <v>15.3346</v>
      </c>
    </row>
    <row r="141" spans="1:7" s="209" customFormat="1" ht="25.5">
      <c r="A141" s="248" t="s">
        <v>1071</v>
      </c>
      <c r="B141" s="247" t="s">
        <v>1894</v>
      </c>
      <c r="C141" s="247" t="s">
        <v>1893</v>
      </c>
      <c r="D141" s="246" t="s">
        <v>1874</v>
      </c>
      <c r="E141" s="245">
        <v>2.8450000000000002</v>
      </c>
      <c r="F141" s="244"/>
      <c r="G141" s="225"/>
    </row>
    <row r="142" spans="1:7" s="239" customFormat="1" outlineLevel="1">
      <c r="A142" s="243" t="s">
        <v>2390</v>
      </c>
      <c r="B142" s="241" t="s">
        <v>1143</v>
      </c>
      <c r="C142" s="242" t="s">
        <v>1146</v>
      </c>
      <c r="D142" s="241" t="s">
        <v>1145</v>
      </c>
      <c r="E142" s="240">
        <v>4.29</v>
      </c>
      <c r="F142" s="240">
        <v>12.2051</v>
      </c>
    </row>
    <row r="143" spans="1:7" s="234" customFormat="1" outlineLevel="1">
      <c r="A143" s="238" t="s">
        <v>2389</v>
      </c>
      <c r="B143" s="236" t="s">
        <v>1025</v>
      </c>
      <c r="C143" s="237" t="s">
        <v>1024</v>
      </c>
      <c r="D143" s="236" t="s">
        <v>918</v>
      </c>
      <c r="E143" s="235">
        <v>4.29</v>
      </c>
      <c r="F143" s="235">
        <v>12.2051</v>
      </c>
    </row>
    <row r="144" spans="1:7" s="209" customFormat="1">
      <c r="A144" s="248" t="s">
        <v>1068</v>
      </c>
      <c r="B144" s="247" t="s">
        <v>1689</v>
      </c>
      <c r="C144" s="247" t="s">
        <v>1688</v>
      </c>
      <c r="D144" s="246" t="s">
        <v>1240</v>
      </c>
      <c r="E144" s="245">
        <v>0.35</v>
      </c>
      <c r="F144" s="244"/>
      <c r="G144" s="225"/>
    </row>
    <row r="145" spans="1:7" s="239" customFormat="1" outlineLevel="1">
      <c r="A145" s="243" t="s">
        <v>2388</v>
      </c>
      <c r="B145" s="241" t="s">
        <v>1149</v>
      </c>
      <c r="C145" s="242" t="s">
        <v>1148</v>
      </c>
      <c r="D145" s="241" t="s">
        <v>1145</v>
      </c>
      <c r="E145" s="273">
        <v>123</v>
      </c>
      <c r="F145" s="240">
        <v>43.05</v>
      </c>
    </row>
    <row r="146" spans="1:7" s="209" customFormat="1">
      <c r="A146" s="248" t="s">
        <v>1065</v>
      </c>
      <c r="B146" s="247" t="s">
        <v>2387</v>
      </c>
      <c r="C146" s="247" t="s">
        <v>2386</v>
      </c>
      <c r="D146" s="246" t="s">
        <v>1806</v>
      </c>
      <c r="E146" s="245">
        <v>0.53200000000000003</v>
      </c>
      <c r="F146" s="244"/>
      <c r="G146" s="225"/>
    </row>
    <row r="147" spans="1:7" s="239" customFormat="1" outlineLevel="1">
      <c r="A147" s="243" t="s">
        <v>2385</v>
      </c>
      <c r="B147" s="241" t="s">
        <v>1149</v>
      </c>
      <c r="C147" s="242" t="s">
        <v>1148</v>
      </c>
      <c r="D147" s="241" t="s">
        <v>1145</v>
      </c>
      <c r="E147" s="273">
        <v>281</v>
      </c>
      <c r="F147" s="240">
        <v>149.49199999999999</v>
      </c>
    </row>
    <row r="148" spans="1:7" s="254" customFormat="1" outlineLevel="1">
      <c r="A148" s="270" t="s">
        <v>2384</v>
      </c>
      <c r="B148" s="268" t="s">
        <v>1143</v>
      </c>
      <c r="C148" s="269" t="s">
        <v>1146</v>
      </c>
      <c r="D148" s="268" t="s">
        <v>1145</v>
      </c>
      <c r="E148" s="267">
        <v>0.1</v>
      </c>
      <c r="F148" s="267">
        <v>5.3199999999999997E-2</v>
      </c>
    </row>
    <row r="149" spans="1:7" s="234" customFormat="1" outlineLevel="1">
      <c r="A149" s="238" t="s">
        <v>2383</v>
      </c>
      <c r="B149" s="236" t="s">
        <v>676</v>
      </c>
      <c r="C149" s="237" t="s">
        <v>1130</v>
      </c>
      <c r="D149" s="236" t="s">
        <v>918</v>
      </c>
      <c r="E149" s="235">
        <v>0.1</v>
      </c>
      <c r="F149" s="235">
        <v>5.3199999999999997E-2</v>
      </c>
    </row>
    <row r="150" spans="1:7" s="254" customFormat="1" outlineLevel="1">
      <c r="A150" s="258" t="s">
        <v>2382</v>
      </c>
      <c r="B150" s="256" t="s">
        <v>645</v>
      </c>
      <c r="C150" s="257" t="s">
        <v>644</v>
      </c>
      <c r="D150" s="256" t="s">
        <v>640</v>
      </c>
      <c r="E150" s="271">
        <v>101</v>
      </c>
      <c r="F150" s="255">
        <v>53.731999999999999</v>
      </c>
    </row>
    <row r="151" spans="1:7" s="209" customFormat="1">
      <c r="A151" s="248" t="s">
        <v>1062</v>
      </c>
      <c r="B151" s="247" t="s">
        <v>2381</v>
      </c>
      <c r="C151" s="247" t="s">
        <v>2380</v>
      </c>
      <c r="D151" s="246" t="s">
        <v>1806</v>
      </c>
      <c r="E151" s="245">
        <v>0.4491</v>
      </c>
      <c r="F151" s="244"/>
      <c r="G151" s="225"/>
    </row>
    <row r="152" spans="1:7" s="239" customFormat="1" outlineLevel="1">
      <c r="A152" s="243" t="s">
        <v>2379</v>
      </c>
      <c r="B152" s="241" t="s">
        <v>1149</v>
      </c>
      <c r="C152" s="242" t="s">
        <v>1148</v>
      </c>
      <c r="D152" s="241" t="s">
        <v>1145</v>
      </c>
      <c r="E152" s="240">
        <v>270.048</v>
      </c>
      <c r="F152" s="240">
        <v>121.2786</v>
      </c>
    </row>
    <row r="153" spans="1:7" s="254" customFormat="1" outlineLevel="1">
      <c r="A153" s="270" t="s">
        <v>2378</v>
      </c>
      <c r="B153" s="268" t="s">
        <v>1143</v>
      </c>
      <c r="C153" s="269" t="s">
        <v>1146</v>
      </c>
      <c r="D153" s="268" t="s">
        <v>1145</v>
      </c>
      <c r="E153" s="267">
        <v>8.4719999999999995</v>
      </c>
      <c r="F153" s="267">
        <v>3.8048000000000002</v>
      </c>
    </row>
    <row r="154" spans="1:7" s="234" customFormat="1" ht="24" outlineLevel="1">
      <c r="A154" s="238" t="s">
        <v>2377</v>
      </c>
      <c r="B154" s="236" t="s">
        <v>1103</v>
      </c>
      <c r="C154" s="237" t="s">
        <v>1102</v>
      </c>
      <c r="D154" s="236" t="s">
        <v>918</v>
      </c>
      <c r="E154" s="235">
        <v>8.4719999999999995</v>
      </c>
      <c r="F154" s="235">
        <v>3.8048000000000002</v>
      </c>
    </row>
    <row r="155" spans="1:7" s="234" customFormat="1" outlineLevel="1">
      <c r="A155" s="266" t="s">
        <v>2376</v>
      </c>
      <c r="B155" s="264" t="s">
        <v>1022</v>
      </c>
      <c r="C155" s="265" t="s">
        <v>1021</v>
      </c>
      <c r="D155" s="264" t="s">
        <v>918</v>
      </c>
      <c r="E155" s="263">
        <v>16.956</v>
      </c>
      <c r="F155" s="263">
        <v>7.6148999999999996</v>
      </c>
    </row>
    <row r="156" spans="1:7" s="254" customFormat="1" outlineLevel="1">
      <c r="A156" s="258" t="s">
        <v>2375</v>
      </c>
      <c r="B156" s="256" t="s">
        <v>881</v>
      </c>
      <c r="C156" s="257" t="s">
        <v>880</v>
      </c>
      <c r="D156" s="256" t="s">
        <v>640</v>
      </c>
      <c r="E156" s="271">
        <v>110</v>
      </c>
      <c r="F156" s="255">
        <v>49.401000000000003</v>
      </c>
    </row>
    <row r="157" spans="1:7" s="209" customFormat="1" ht="25.5">
      <c r="A157" s="248" t="s">
        <v>1059</v>
      </c>
      <c r="B157" s="247" t="s">
        <v>2061</v>
      </c>
      <c r="C157" s="247" t="s">
        <v>2204</v>
      </c>
      <c r="D157" s="246" t="s">
        <v>1617</v>
      </c>
      <c r="E157" s="245">
        <v>0.28029999999999999</v>
      </c>
      <c r="F157" s="244"/>
      <c r="G157" s="225"/>
    </row>
    <row r="158" spans="1:7" s="239" customFormat="1" outlineLevel="1">
      <c r="A158" s="243" t="s">
        <v>2374</v>
      </c>
      <c r="B158" s="241" t="s">
        <v>1149</v>
      </c>
      <c r="C158" s="242" t="s">
        <v>1148</v>
      </c>
      <c r="D158" s="241" t="s">
        <v>1145</v>
      </c>
      <c r="E158" s="273">
        <v>180</v>
      </c>
      <c r="F158" s="240">
        <v>50.454000000000001</v>
      </c>
    </row>
    <row r="159" spans="1:7" s="254" customFormat="1" outlineLevel="1">
      <c r="A159" s="270" t="s">
        <v>2373</v>
      </c>
      <c r="B159" s="268" t="s">
        <v>1143</v>
      </c>
      <c r="C159" s="269" t="s">
        <v>1146</v>
      </c>
      <c r="D159" s="268" t="s">
        <v>1145</v>
      </c>
      <c r="E159" s="267">
        <v>0.13</v>
      </c>
      <c r="F159" s="267">
        <v>3.6438999999999999E-2</v>
      </c>
    </row>
    <row r="160" spans="1:7" s="234" customFormat="1" outlineLevel="1">
      <c r="A160" s="238" t="s">
        <v>2372</v>
      </c>
      <c r="B160" s="236" t="s">
        <v>1118</v>
      </c>
      <c r="C160" s="237" t="s">
        <v>1117</v>
      </c>
      <c r="D160" s="236" t="s">
        <v>918</v>
      </c>
      <c r="E160" s="275">
        <v>48</v>
      </c>
      <c r="F160" s="235">
        <v>13.4544</v>
      </c>
    </row>
    <row r="161" spans="1:7" s="234" customFormat="1" outlineLevel="1">
      <c r="A161" s="266" t="s">
        <v>2371</v>
      </c>
      <c r="B161" s="264" t="s">
        <v>986</v>
      </c>
      <c r="C161" s="265" t="s">
        <v>985</v>
      </c>
      <c r="D161" s="264" t="s">
        <v>918</v>
      </c>
      <c r="E161" s="263">
        <v>0.13</v>
      </c>
      <c r="F161" s="263">
        <v>3.6438999999999999E-2</v>
      </c>
    </row>
    <row r="162" spans="1:7" s="254" customFormat="1" outlineLevel="1">
      <c r="A162" s="258" t="s">
        <v>2370</v>
      </c>
      <c r="B162" s="256" t="s">
        <v>903</v>
      </c>
      <c r="C162" s="257" t="s">
        <v>902</v>
      </c>
      <c r="D162" s="256" t="s">
        <v>640</v>
      </c>
      <c r="E162" s="271">
        <v>102</v>
      </c>
      <c r="F162" s="255">
        <v>28.590599999999998</v>
      </c>
    </row>
    <row r="163" spans="1:7" s="254" customFormat="1" outlineLevel="1">
      <c r="A163" s="262" t="s">
        <v>2369</v>
      </c>
      <c r="B163" s="260" t="s">
        <v>894</v>
      </c>
      <c r="C163" s="261" t="s">
        <v>856</v>
      </c>
      <c r="D163" s="260" t="s">
        <v>640</v>
      </c>
      <c r="E163" s="259">
        <v>0.2</v>
      </c>
      <c r="F163" s="259">
        <v>5.6059999999999999E-2</v>
      </c>
    </row>
    <row r="164" spans="1:7" s="209" customFormat="1" ht="25.5">
      <c r="A164" s="248" t="s">
        <v>1056</v>
      </c>
      <c r="B164" s="247" t="s">
        <v>2298</v>
      </c>
      <c r="C164" s="247" t="s">
        <v>2297</v>
      </c>
      <c r="D164" s="246" t="s">
        <v>1286</v>
      </c>
      <c r="E164" s="245">
        <v>3.75</v>
      </c>
      <c r="F164" s="244"/>
      <c r="G164" s="225"/>
    </row>
    <row r="165" spans="1:7" s="239" customFormat="1" outlineLevel="1">
      <c r="A165" s="243" t="s">
        <v>2368</v>
      </c>
      <c r="B165" s="241" t="s">
        <v>1149</v>
      </c>
      <c r="C165" s="242" t="s">
        <v>1148</v>
      </c>
      <c r="D165" s="241" t="s">
        <v>1145</v>
      </c>
      <c r="E165" s="240">
        <v>140.916</v>
      </c>
      <c r="F165" s="240">
        <v>528.43499999999995</v>
      </c>
    </row>
    <row r="166" spans="1:7" s="254" customFormat="1" outlineLevel="1">
      <c r="A166" s="270" t="s">
        <v>2367</v>
      </c>
      <c r="B166" s="268" t="s">
        <v>1143</v>
      </c>
      <c r="C166" s="269" t="s">
        <v>1146</v>
      </c>
      <c r="D166" s="268" t="s">
        <v>1145</v>
      </c>
      <c r="E166" s="267">
        <v>5.8680000000000003</v>
      </c>
      <c r="F166" s="267">
        <v>22.004999999999999</v>
      </c>
    </row>
    <row r="167" spans="1:7" s="234" customFormat="1" ht="24" outlineLevel="1">
      <c r="A167" s="238" t="s">
        <v>2366</v>
      </c>
      <c r="B167" s="236" t="s">
        <v>1103</v>
      </c>
      <c r="C167" s="237" t="s">
        <v>1102</v>
      </c>
      <c r="D167" s="236" t="s">
        <v>918</v>
      </c>
      <c r="E167" s="235">
        <v>5.1840000000000002</v>
      </c>
      <c r="F167" s="235">
        <v>19.440000000000001</v>
      </c>
    </row>
    <row r="168" spans="1:7" s="234" customFormat="1" ht="24" outlineLevel="1">
      <c r="A168" s="266" t="s">
        <v>2365</v>
      </c>
      <c r="B168" s="264" t="s">
        <v>1079</v>
      </c>
      <c r="C168" s="265" t="s">
        <v>1078</v>
      </c>
      <c r="D168" s="264" t="s">
        <v>918</v>
      </c>
      <c r="E168" s="263">
        <v>0.58799999999999997</v>
      </c>
      <c r="F168" s="263">
        <v>2.2050000000000001</v>
      </c>
    </row>
    <row r="169" spans="1:7" s="234" customFormat="1" outlineLevel="1">
      <c r="A169" s="266" t="s">
        <v>2364</v>
      </c>
      <c r="B169" s="264" t="s">
        <v>1070</v>
      </c>
      <c r="C169" s="265" t="s">
        <v>1069</v>
      </c>
      <c r="D169" s="264" t="s">
        <v>918</v>
      </c>
      <c r="E169" s="263">
        <v>9.468</v>
      </c>
      <c r="F169" s="263">
        <v>35.505000000000003</v>
      </c>
    </row>
    <row r="170" spans="1:7" s="234" customFormat="1" outlineLevel="1">
      <c r="A170" s="266" t="s">
        <v>2363</v>
      </c>
      <c r="B170" s="264" t="s">
        <v>986</v>
      </c>
      <c r="C170" s="265" t="s">
        <v>985</v>
      </c>
      <c r="D170" s="264" t="s">
        <v>918</v>
      </c>
      <c r="E170" s="263">
        <v>9.6000000000000002E-2</v>
      </c>
      <c r="F170" s="263">
        <v>0.36</v>
      </c>
    </row>
    <row r="171" spans="1:7" s="254" customFormat="1" outlineLevel="1">
      <c r="A171" s="258" t="s">
        <v>2362</v>
      </c>
      <c r="B171" s="256" t="s">
        <v>866</v>
      </c>
      <c r="C171" s="257" t="s">
        <v>865</v>
      </c>
      <c r="D171" s="256" t="s">
        <v>640</v>
      </c>
      <c r="E171" s="255">
        <v>0.75</v>
      </c>
      <c r="F171" s="255">
        <v>2.8125</v>
      </c>
    </row>
    <row r="172" spans="1:7" s="254" customFormat="1" outlineLevel="1">
      <c r="A172" s="262" t="s">
        <v>2361</v>
      </c>
      <c r="B172" s="260" t="s">
        <v>857</v>
      </c>
      <c r="C172" s="261" t="s">
        <v>856</v>
      </c>
      <c r="D172" s="260" t="s">
        <v>640</v>
      </c>
      <c r="E172" s="272">
        <v>2</v>
      </c>
      <c r="F172" s="259">
        <v>7.5</v>
      </c>
    </row>
    <row r="173" spans="1:7" s="254" customFormat="1" outlineLevel="1">
      <c r="A173" s="262" t="s">
        <v>2360</v>
      </c>
      <c r="B173" s="260" t="s">
        <v>833</v>
      </c>
      <c r="C173" s="261" t="s">
        <v>832</v>
      </c>
      <c r="D173" s="260" t="s">
        <v>508</v>
      </c>
      <c r="E173" s="259">
        <v>0.68</v>
      </c>
      <c r="F173" s="259">
        <v>2.5499999999999998</v>
      </c>
    </row>
    <row r="174" spans="1:7" s="254" customFormat="1" outlineLevel="1">
      <c r="A174" s="262" t="s">
        <v>2359</v>
      </c>
      <c r="B174" s="260" t="s">
        <v>750</v>
      </c>
      <c r="C174" s="261" t="s">
        <v>749</v>
      </c>
      <c r="D174" s="260" t="s">
        <v>508</v>
      </c>
      <c r="E174" s="259">
        <v>8.77E-2</v>
      </c>
      <c r="F174" s="259">
        <v>0.32887499999999997</v>
      </c>
    </row>
    <row r="175" spans="1:7" s="254" customFormat="1" outlineLevel="1">
      <c r="A175" s="262" t="s">
        <v>2358</v>
      </c>
      <c r="B175" s="260" t="s">
        <v>687</v>
      </c>
      <c r="C175" s="261" t="s">
        <v>686</v>
      </c>
      <c r="D175" s="260" t="s">
        <v>633</v>
      </c>
      <c r="E175" s="272">
        <v>77</v>
      </c>
      <c r="F175" s="259">
        <v>288.75</v>
      </c>
    </row>
    <row r="176" spans="1:7" s="209" customFormat="1">
      <c r="A176" s="248" t="s">
        <v>1053</v>
      </c>
      <c r="B176" s="247" t="s">
        <v>495</v>
      </c>
      <c r="C176" s="247" t="s">
        <v>600</v>
      </c>
      <c r="D176" s="246" t="s">
        <v>497</v>
      </c>
      <c r="E176" s="277">
        <v>877.5</v>
      </c>
      <c r="F176" s="276"/>
      <c r="G176" s="225"/>
    </row>
    <row r="177" spans="1:7" s="209" customFormat="1">
      <c r="A177" s="248" t="s">
        <v>1050</v>
      </c>
      <c r="B177" s="247" t="s">
        <v>2357</v>
      </c>
      <c r="C177" s="247" t="s">
        <v>2356</v>
      </c>
      <c r="D177" s="246" t="s">
        <v>1806</v>
      </c>
      <c r="E177" s="245">
        <v>1.6771</v>
      </c>
      <c r="F177" s="244"/>
      <c r="G177" s="225"/>
    </row>
    <row r="178" spans="1:7" s="239" customFormat="1" outlineLevel="1">
      <c r="A178" s="243" t="s">
        <v>2355</v>
      </c>
      <c r="B178" s="241" t="s">
        <v>1149</v>
      </c>
      <c r="C178" s="242" t="s">
        <v>1148</v>
      </c>
      <c r="D178" s="241" t="s">
        <v>1145</v>
      </c>
      <c r="E178" s="240">
        <v>382.8</v>
      </c>
      <c r="F178" s="240">
        <v>641.99390000000005</v>
      </c>
    </row>
    <row r="179" spans="1:7" s="254" customFormat="1" outlineLevel="1">
      <c r="A179" s="270" t="s">
        <v>2354</v>
      </c>
      <c r="B179" s="268" t="s">
        <v>1143</v>
      </c>
      <c r="C179" s="269" t="s">
        <v>1146</v>
      </c>
      <c r="D179" s="268" t="s">
        <v>1145</v>
      </c>
      <c r="E179" s="267">
        <v>59.988</v>
      </c>
      <c r="F179" s="267">
        <v>100.60590000000001</v>
      </c>
    </row>
    <row r="180" spans="1:7" s="234" customFormat="1" outlineLevel="1">
      <c r="A180" s="238" t="s">
        <v>2353</v>
      </c>
      <c r="B180" s="236" t="s">
        <v>1118</v>
      </c>
      <c r="C180" s="237" t="s">
        <v>1117</v>
      </c>
      <c r="D180" s="236" t="s">
        <v>918</v>
      </c>
      <c r="E180" s="235">
        <v>70.38</v>
      </c>
      <c r="F180" s="235">
        <v>118.0343</v>
      </c>
    </row>
    <row r="181" spans="1:7" s="234" customFormat="1" outlineLevel="1">
      <c r="A181" s="266" t="s">
        <v>2352</v>
      </c>
      <c r="B181" s="264" t="s">
        <v>1109</v>
      </c>
      <c r="C181" s="265" t="s">
        <v>1108</v>
      </c>
      <c r="D181" s="264" t="s">
        <v>918</v>
      </c>
      <c r="E181" s="263">
        <v>4.26</v>
      </c>
      <c r="F181" s="263">
        <v>7.1444000000000001</v>
      </c>
    </row>
    <row r="182" spans="1:7" s="234" customFormat="1" ht="24" outlineLevel="1">
      <c r="A182" s="266" t="s">
        <v>2351</v>
      </c>
      <c r="B182" s="264" t="s">
        <v>1091</v>
      </c>
      <c r="C182" s="265" t="s">
        <v>1090</v>
      </c>
      <c r="D182" s="264" t="s">
        <v>918</v>
      </c>
      <c r="E182" s="263">
        <v>3.5999999999999997E-2</v>
      </c>
      <c r="F182" s="263">
        <v>6.0375999999999999E-2</v>
      </c>
    </row>
    <row r="183" spans="1:7" s="234" customFormat="1" ht="24" outlineLevel="1">
      <c r="A183" s="266" t="s">
        <v>2350</v>
      </c>
      <c r="B183" s="264" t="s">
        <v>1073</v>
      </c>
      <c r="C183" s="265" t="s">
        <v>1072</v>
      </c>
      <c r="D183" s="264" t="s">
        <v>918</v>
      </c>
      <c r="E183" s="263">
        <v>59.892000000000003</v>
      </c>
      <c r="F183" s="263">
        <v>100.4449</v>
      </c>
    </row>
    <row r="184" spans="1:7" s="234" customFormat="1" outlineLevel="1">
      <c r="A184" s="266" t="s">
        <v>2349</v>
      </c>
      <c r="B184" s="264" t="s">
        <v>1034</v>
      </c>
      <c r="C184" s="265" t="s">
        <v>1033</v>
      </c>
      <c r="D184" s="264" t="s">
        <v>918</v>
      </c>
      <c r="E184" s="263">
        <v>1.8959999999999999</v>
      </c>
      <c r="F184" s="263">
        <v>3.1798000000000002</v>
      </c>
    </row>
    <row r="185" spans="1:7" s="234" customFormat="1" outlineLevel="1">
      <c r="A185" s="266" t="s">
        <v>2348</v>
      </c>
      <c r="B185" s="264" t="s">
        <v>986</v>
      </c>
      <c r="C185" s="265" t="s">
        <v>985</v>
      </c>
      <c r="D185" s="264" t="s">
        <v>918</v>
      </c>
      <c r="E185" s="263">
        <v>0.06</v>
      </c>
      <c r="F185" s="263">
        <v>0.10062599999999999</v>
      </c>
    </row>
    <row r="186" spans="1:7" s="254" customFormat="1" outlineLevel="1">
      <c r="A186" s="258" t="s">
        <v>2347</v>
      </c>
      <c r="B186" s="256" t="s">
        <v>900</v>
      </c>
      <c r="C186" s="257" t="s">
        <v>899</v>
      </c>
      <c r="D186" s="256" t="s">
        <v>640</v>
      </c>
      <c r="E186" s="271">
        <v>102</v>
      </c>
      <c r="F186" s="255">
        <v>171.0642</v>
      </c>
    </row>
    <row r="187" spans="1:7" s="254" customFormat="1" outlineLevel="1">
      <c r="A187" s="262" t="s">
        <v>2346</v>
      </c>
      <c r="B187" s="260" t="s">
        <v>857</v>
      </c>
      <c r="C187" s="261" t="s">
        <v>856</v>
      </c>
      <c r="D187" s="260" t="s">
        <v>640</v>
      </c>
      <c r="E187" s="272">
        <v>60</v>
      </c>
      <c r="F187" s="259">
        <v>100.626</v>
      </c>
    </row>
    <row r="188" spans="1:7" s="254" customFormat="1" outlineLevel="1">
      <c r="A188" s="262" t="s">
        <v>2345</v>
      </c>
      <c r="B188" s="260" t="s">
        <v>812</v>
      </c>
      <c r="C188" s="261" t="s">
        <v>811</v>
      </c>
      <c r="D188" s="260" t="s">
        <v>508</v>
      </c>
      <c r="E188" s="259">
        <v>0.10199999999999999</v>
      </c>
      <c r="F188" s="259">
        <v>0.17106399999999999</v>
      </c>
    </row>
    <row r="189" spans="1:7" s="254" customFormat="1" ht="24" outlineLevel="1">
      <c r="A189" s="262" t="s">
        <v>2344</v>
      </c>
      <c r="B189" s="260" t="s">
        <v>723</v>
      </c>
      <c r="C189" s="261" t="s">
        <v>722</v>
      </c>
      <c r="D189" s="260" t="s">
        <v>640</v>
      </c>
      <c r="E189" s="259">
        <v>0.97</v>
      </c>
      <c r="F189" s="259">
        <v>1.6268</v>
      </c>
    </row>
    <row r="190" spans="1:7" s="254" customFormat="1" ht="24" outlineLevel="1">
      <c r="A190" s="262" t="s">
        <v>2343</v>
      </c>
      <c r="B190" s="260" t="s">
        <v>714</v>
      </c>
      <c r="C190" s="261" t="s">
        <v>713</v>
      </c>
      <c r="D190" s="260" t="s">
        <v>640</v>
      </c>
      <c r="E190" s="259">
        <v>1.1399999999999999</v>
      </c>
      <c r="F190" s="259">
        <v>1.9118999999999999</v>
      </c>
    </row>
    <row r="191" spans="1:7" s="254" customFormat="1" ht="24" outlineLevel="1">
      <c r="A191" s="262" t="s">
        <v>2342</v>
      </c>
      <c r="B191" s="260" t="s">
        <v>702</v>
      </c>
      <c r="C191" s="261" t="s">
        <v>701</v>
      </c>
      <c r="D191" s="260" t="s">
        <v>640</v>
      </c>
      <c r="E191" s="259">
        <v>1.37</v>
      </c>
      <c r="F191" s="259">
        <v>2.2976000000000001</v>
      </c>
    </row>
    <row r="192" spans="1:7" s="254" customFormat="1" ht="24" outlineLevel="1">
      <c r="A192" s="262" t="s">
        <v>2341</v>
      </c>
      <c r="B192" s="260" t="s">
        <v>699</v>
      </c>
      <c r="C192" s="261" t="s">
        <v>698</v>
      </c>
      <c r="D192" s="260" t="s">
        <v>640</v>
      </c>
      <c r="E192" s="259">
        <v>0.22</v>
      </c>
      <c r="F192" s="259">
        <v>0.36896200000000001</v>
      </c>
    </row>
    <row r="193" spans="1:7" s="209" customFormat="1" ht="63.75">
      <c r="A193" s="248" t="s">
        <v>1047</v>
      </c>
      <c r="B193" s="247" t="s">
        <v>1568</v>
      </c>
      <c r="C193" s="247" t="s">
        <v>1946</v>
      </c>
      <c r="D193" s="246" t="s">
        <v>1566</v>
      </c>
      <c r="E193" s="245">
        <v>7.7759999999999998</v>
      </c>
      <c r="F193" s="244"/>
      <c r="G193" s="225"/>
    </row>
    <row r="194" spans="1:7" s="239" customFormat="1" outlineLevel="1">
      <c r="A194" s="243" t="s">
        <v>2340</v>
      </c>
      <c r="B194" s="241" t="s">
        <v>1149</v>
      </c>
      <c r="C194" s="242" t="s">
        <v>1148</v>
      </c>
      <c r="D194" s="241" t="s">
        <v>1145</v>
      </c>
      <c r="E194" s="240">
        <v>78.88</v>
      </c>
      <c r="F194" s="240">
        <v>613.37090000000001</v>
      </c>
    </row>
    <row r="195" spans="1:7" s="254" customFormat="1" outlineLevel="1">
      <c r="A195" s="270" t="s">
        <v>2339</v>
      </c>
      <c r="B195" s="268" t="s">
        <v>1143</v>
      </c>
      <c r="C195" s="269" t="s">
        <v>1146</v>
      </c>
      <c r="D195" s="268" t="s">
        <v>1145</v>
      </c>
      <c r="E195" s="267">
        <v>1.25</v>
      </c>
      <c r="F195" s="267">
        <v>9.7200000000000006</v>
      </c>
    </row>
    <row r="196" spans="1:7" s="234" customFormat="1" outlineLevel="1">
      <c r="A196" s="238" t="s">
        <v>2338</v>
      </c>
      <c r="B196" s="236" t="s">
        <v>825</v>
      </c>
      <c r="C196" s="237" t="s">
        <v>1136</v>
      </c>
      <c r="D196" s="236" t="s">
        <v>918</v>
      </c>
      <c r="E196" s="235">
        <v>0.98</v>
      </c>
      <c r="F196" s="235">
        <v>7.6204999999999998</v>
      </c>
    </row>
    <row r="197" spans="1:7" s="234" customFormat="1" ht="24" outlineLevel="1">
      <c r="A197" s="266" t="s">
        <v>2337</v>
      </c>
      <c r="B197" s="264" t="s">
        <v>1097</v>
      </c>
      <c r="C197" s="265" t="s">
        <v>1096</v>
      </c>
      <c r="D197" s="264" t="s">
        <v>918</v>
      </c>
      <c r="E197" s="263">
        <v>0.14000000000000001</v>
      </c>
      <c r="F197" s="263">
        <v>1.0886</v>
      </c>
    </row>
    <row r="198" spans="1:7" s="234" customFormat="1" outlineLevel="1">
      <c r="A198" s="266" t="s">
        <v>2336</v>
      </c>
      <c r="B198" s="264" t="s">
        <v>1037</v>
      </c>
      <c r="C198" s="265" t="s">
        <v>1036</v>
      </c>
      <c r="D198" s="264" t="s">
        <v>918</v>
      </c>
      <c r="E198" s="263">
        <v>0.12</v>
      </c>
      <c r="F198" s="263">
        <v>0.93311999999999995</v>
      </c>
    </row>
    <row r="199" spans="1:7" s="234" customFormat="1" outlineLevel="1">
      <c r="A199" s="266" t="s">
        <v>2335</v>
      </c>
      <c r="B199" s="264" t="s">
        <v>991</v>
      </c>
      <c r="C199" s="265" t="s">
        <v>990</v>
      </c>
      <c r="D199" s="264" t="s">
        <v>918</v>
      </c>
      <c r="E199" s="263">
        <v>1.4</v>
      </c>
      <c r="F199" s="263">
        <v>10.8864</v>
      </c>
    </row>
    <row r="200" spans="1:7" s="234" customFormat="1" outlineLevel="1">
      <c r="A200" s="266" t="s">
        <v>2334</v>
      </c>
      <c r="B200" s="264" t="s">
        <v>980</v>
      </c>
      <c r="C200" s="265" t="s">
        <v>979</v>
      </c>
      <c r="D200" s="264" t="s">
        <v>918</v>
      </c>
      <c r="E200" s="263">
        <v>0.13</v>
      </c>
      <c r="F200" s="263">
        <v>1.0108999999999999</v>
      </c>
    </row>
    <row r="201" spans="1:7" s="234" customFormat="1" outlineLevel="1">
      <c r="A201" s="266" t="s">
        <v>2333</v>
      </c>
      <c r="B201" s="264" t="s">
        <v>977</v>
      </c>
      <c r="C201" s="265" t="s">
        <v>976</v>
      </c>
      <c r="D201" s="264" t="s">
        <v>918</v>
      </c>
      <c r="E201" s="263">
        <v>0.86</v>
      </c>
      <c r="F201" s="263">
        <v>6.6874000000000002</v>
      </c>
    </row>
    <row r="202" spans="1:7" s="234" customFormat="1" outlineLevel="1">
      <c r="A202" s="266" t="s">
        <v>2332</v>
      </c>
      <c r="B202" s="264" t="s">
        <v>971</v>
      </c>
      <c r="C202" s="265" t="s">
        <v>970</v>
      </c>
      <c r="D202" s="264" t="s">
        <v>918</v>
      </c>
      <c r="E202" s="263">
        <v>2.1</v>
      </c>
      <c r="F202" s="263">
        <v>16.329599999999999</v>
      </c>
    </row>
    <row r="203" spans="1:7" s="254" customFormat="1" outlineLevel="1">
      <c r="A203" s="258" t="s">
        <v>2331</v>
      </c>
      <c r="B203" s="256" t="s">
        <v>744</v>
      </c>
      <c r="C203" s="257" t="s">
        <v>743</v>
      </c>
      <c r="D203" s="256" t="s">
        <v>640</v>
      </c>
      <c r="E203" s="255">
        <v>2.6</v>
      </c>
      <c r="F203" s="255">
        <v>20.217600000000001</v>
      </c>
    </row>
    <row r="204" spans="1:7" s="254" customFormat="1" outlineLevel="1">
      <c r="A204" s="262" t="s">
        <v>2330</v>
      </c>
      <c r="B204" s="260" t="s">
        <v>651</v>
      </c>
      <c r="C204" s="261" t="s">
        <v>650</v>
      </c>
      <c r="D204" s="260" t="s">
        <v>487</v>
      </c>
      <c r="E204" s="259">
        <v>0.5</v>
      </c>
      <c r="F204" s="259">
        <v>3.8879999999999999</v>
      </c>
    </row>
    <row r="205" spans="1:7" s="254" customFormat="1" outlineLevel="1">
      <c r="A205" s="262" t="s">
        <v>2329</v>
      </c>
      <c r="B205" s="260" t="s">
        <v>638</v>
      </c>
      <c r="C205" s="261" t="s">
        <v>637</v>
      </c>
      <c r="D205" s="260" t="s">
        <v>633</v>
      </c>
      <c r="E205" s="259">
        <v>1.8</v>
      </c>
      <c r="F205" s="259">
        <v>13.9968</v>
      </c>
    </row>
    <row r="206" spans="1:7" s="209" customFormat="1">
      <c r="A206" s="248" t="s">
        <v>1044</v>
      </c>
      <c r="B206" s="247" t="s">
        <v>495</v>
      </c>
      <c r="C206" s="247" t="s">
        <v>522</v>
      </c>
      <c r="D206" s="246" t="s">
        <v>508</v>
      </c>
      <c r="E206" s="277">
        <v>7.8754</v>
      </c>
      <c r="F206" s="276"/>
      <c r="G206" s="225"/>
    </row>
    <row r="207" spans="1:7" s="209" customFormat="1">
      <c r="A207" s="248" t="s">
        <v>1041</v>
      </c>
      <c r="B207" s="247" t="s">
        <v>495</v>
      </c>
      <c r="C207" s="247" t="s">
        <v>520</v>
      </c>
      <c r="D207" s="246" t="s">
        <v>508</v>
      </c>
      <c r="E207" s="277">
        <v>5.5E-2</v>
      </c>
      <c r="F207" s="276"/>
      <c r="G207" s="225"/>
    </row>
    <row r="208" spans="1:7" s="209" customFormat="1">
      <c r="A208" s="248" t="s">
        <v>1038</v>
      </c>
      <c r="B208" s="247" t="s">
        <v>2328</v>
      </c>
      <c r="C208" s="247" t="s">
        <v>2327</v>
      </c>
      <c r="D208" s="246" t="s">
        <v>2326</v>
      </c>
      <c r="E208" s="245">
        <v>7.7759999999999996E-2</v>
      </c>
      <c r="F208" s="244"/>
      <c r="G208" s="225"/>
    </row>
    <row r="209" spans="1:7" s="239" customFormat="1" outlineLevel="1">
      <c r="A209" s="243" t="s">
        <v>2325</v>
      </c>
      <c r="B209" s="241" t="s">
        <v>1149</v>
      </c>
      <c r="C209" s="242" t="s">
        <v>1148</v>
      </c>
      <c r="D209" s="241" t="s">
        <v>1145</v>
      </c>
      <c r="E209" s="273">
        <v>1568</v>
      </c>
      <c r="F209" s="240">
        <v>121.9277</v>
      </c>
    </row>
    <row r="210" spans="1:7" s="254" customFormat="1" outlineLevel="1">
      <c r="A210" s="270" t="s">
        <v>2324</v>
      </c>
      <c r="B210" s="268" t="s">
        <v>1143</v>
      </c>
      <c r="C210" s="269" t="s">
        <v>1146</v>
      </c>
      <c r="D210" s="268" t="s">
        <v>1145</v>
      </c>
      <c r="E210" s="280">
        <v>237</v>
      </c>
      <c r="F210" s="267">
        <v>18.429099999999998</v>
      </c>
    </row>
    <row r="211" spans="1:7" s="234" customFormat="1" ht="24" outlineLevel="1">
      <c r="A211" s="238" t="s">
        <v>2323</v>
      </c>
      <c r="B211" s="236" t="s">
        <v>781</v>
      </c>
      <c r="C211" s="237" t="s">
        <v>1132</v>
      </c>
      <c r="D211" s="236" t="s">
        <v>918</v>
      </c>
      <c r="E211" s="275">
        <v>165</v>
      </c>
      <c r="F211" s="235">
        <v>12.830399999999999</v>
      </c>
    </row>
    <row r="212" spans="1:7" s="234" customFormat="1" ht="24" outlineLevel="1">
      <c r="A212" s="266" t="s">
        <v>2322</v>
      </c>
      <c r="B212" s="264" t="s">
        <v>1079</v>
      </c>
      <c r="C212" s="265" t="s">
        <v>1078</v>
      </c>
      <c r="D212" s="264" t="s">
        <v>918</v>
      </c>
      <c r="E212" s="274">
        <v>229</v>
      </c>
      <c r="F212" s="263">
        <v>17.806999999999999</v>
      </c>
    </row>
    <row r="213" spans="1:7" s="234" customFormat="1" outlineLevel="1">
      <c r="A213" s="266" t="s">
        <v>2321</v>
      </c>
      <c r="B213" s="264" t="s">
        <v>986</v>
      </c>
      <c r="C213" s="265" t="s">
        <v>985</v>
      </c>
      <c r="D213" s="264" t="s">
        <v>918</v>
      </c>
      <c r="E213" s="274">
        <v>8</v>
      </c>
      <c r="F213" s="263">
        <v>0.62207999999999997</v>
      </c>
    </row>
    <row r="214" spans="1:7" s="254" customFormat="1" outlineLevel="1">
      <c r="A214" s="258" t="s">
        <v>2320</v>
      </c>
      <c r="B214" s="256" t="s">
        <v>738</v>
      </c>
      <c r="C214" s="257" t="s">
        <v>737</v>
      </c>
      <c r="D214" s="256" t="s">
        <v>508</v>
      </c>
      <c r="E214" s="255">
        <v>0.11</v>
      </c>
      <c r="F214" s="255">
        <v>8.5540000000000008E-3</v>
      </c>
    </row>
    <row r="215" spans="1:7" s="209" customFormat="1">
      <c r="A215" s="248" t="s">
        <v>1035</v>
      </c>
      <c r="B215" s="247" t="s">
        <v>2319</v>
      </c>
      <c r="C215" s="247" t="s">
        <v>2318</v>
      </c>
      <c r="D215" s="246" t="s">
        <v>640</v>
      </c>
      <c r="E215" s="245">
        <v>155.22</v>
      </c>
      <c r="F215" s="244"/>
      <c r="G215" s="225"/>
    </row>
    <row r="216" spans="1:7" s="239" customFormat="1" outlineLevel="1">
      <c r="A216" s="243" t="s">
        <v>2317</v>
      </c>
      <c r="B216" s="241" t="s">
        <v>1149</v>
      </c>
      <c r="C216" s="242" t="s">
        <v>1148</v>
      </c>
      <c r="D216" s="241" t="s">
        <v>1145</v>
      </c>
      <c r="E216" s="240">
        <v>3.552</v>
      </c>
      <c r="F216" s="240">
        <v>551.34140000000002</v>
      </c>
    </row>
    <row r="217" spans="1:7" s="254" customFormat="1" outlineLevel="1">
      <c r="A217" s="270" t="s">
        <v>2316</v>
      </c>
      <c r="B217" s="268" t="s">
        <v>1143</v>
      </c>
      <c r="C217" s="269" t="s">
        <v>1146</v>
      </c>
      <c r="D217" s="268" t="s">
        <v>1145</v>
      </c>
      <c r="E217" s="267">
        <v>0.48</v>
      </c>
      <c r="F217" s="267">
        <v>74.505600000000001</v>
      </c>
    </row>
    <row r="218" spans="1:7" s="234" customFormat="1" outlineLevel="1">
      <c r="A218" s="238" t="s">
        <v>2315</v>
      </c>
      <c r="B218" s="236" t="s">
        <v>1076</v>
      </c>
      <c r="C218" s="237" t="s">
        <v>1075</v>
      </c>
      <c r="D218" s="236" t="s">
        <v>918</v>
      </c>
      <c r="E218" s="235">
        <v>0.48</v>
      </c>
      <c r="F218" s="235">
        <v>74.505600000000001</v>
      </c>
    </row>
    <row r="219" spans="1:7" s="234" customFormat="1" outlineLevel="1">
      <c r="A219" s="266" t="s">
        <v>2314</v>
      </c>
      <c r="B219" s="264" t="s">
        <v>1070</v>
      </c>
      <c r="C219" s="265" t="s">
        <v>1069</v>
      </c>
      <c r="D219" s="264" t="s">
        <v>918</v>
      </c>
      <c r="E219" s="263">
        <v>8.4000000000000005E-2</v>
      </c>
      <c r="F219" s="263">
        <v>13.038500000000001</v>
      </c>
    </row>
    <row r="220" spans="1:7" s="254" customFormat="1" outlineLevel="1">
      <c r="A220" s="258" t="s">
        <v>2313</v>
      </c>
      <c r="B220" s="256" t="s">
        <v>866</v>
      </c>
      <c r="C220" s="257" t="s">
        <v>865</v>
      </c>
      <c r="D220" s="256" t="s">
        <v>640</v>
      </c>
      <c r="E220" s="255">
        <v>3.5000000000000003E-2</v>
      </c>
      <c r="F220" s="255">
        <v>5.4326999999999996</v>
      </c>
    </row>
    <row r="221" spans="1:7" s="254" customFormat="1" outlineLevel="1">
      <c r="A221" s="262" t="s">
        <v>2312</v>
      </c>
      <c r="B221" s="260" t="s">
        <v>756</v>
      </c>
      <c r="C221" s="261" t="s">
        <v>755</v>
      </c>
      <c r="D221" s="260" t="s">
        <v>508</v>
      </c>
      <c r="E221" s="259">
        <v>6.0000000000000001E-3</v>
      </c>
      <c r="F221" s="259">
        <v>0.93132000000000004</v>
      </c>
    </row>
    <row r="222" spans="1:7" s="254" customFormat="1" outlineLevel="1">
      <c r="A222" s="262" t="s">
        <v>2311</v>
      </c>
      <c r="B222" s="260" t="s">
        <v>750</v>
      </c>
      <c r="C222" s="261" t="s">
        <v>749</v>
      </c>
      <c r="D222" s="260" t="s">
        <v>508</v>
      </c>
      <c r="E222" s="259">
        <v>5.0000000000000001E-4</v>
      </c>
      <c r="F222" s="259">
        <v>7.7609999999999998E-2</v>
      </c>
    </row>
    <row r="223" spans="1:7" s="254" customFormat="1" ht="24" outlineLevel="1">
      <c r="A223" s="262" t="s">
        <v>2310</v>
      </c>
      <c r="B223" s="260" t="s">
        <v>717</v>
      </c>
      <c r="C223" s="261" t="s">
        <v>716</v>
      </c>
      <c r="D223" s="260" t="s">
        <v>640</v>
      </c>
      <c r="E223" s="259">
        <v>1.6999999999999999E-3</v>
      </c>
      <c r="F223" s="259">
        <v>0.263874</v>
      </c>
    </row>
    <row r="224" spans="1:7" s="254" customFormat="1" outlineLevel="1">
      <c r="A224" s="262" t="s">
        <v>2309</v>
      </c>
      <c r="B224" s="260" t="s">
        <v>687</v>
      </c>
      <c r="C224" s="261" t="s">
        <v>686</v>
      </c>
      <c r="D224" s="260" t="s">
        <v>633</v>
      </c>
      <c r="E224" s="272">
        <v>2</v>
      </c>
      <c r="F224" s="259">
        <v>310.44</v>
      </c>
    </row>
    <row r="225" spans="1:7" s="209" customFormat="1">
      <c r="A225" s="248" t="s">
        <v>1032</v>
      </c>
      <c r="B225" s="247" t="s">
        <v>495</v>
      </c>
      <c r="C225" s="247" t="s">
        <v>506</v>
      </c>
      <c r="D225" s="246" t="s">
        <v>487</v>
      </c>
      <c r="E225" s="253">
        <v>39</v>
      </c>
      <c r="F225" s="252"/>
      <c r="G225" s="225"/>
    </row>
    <row r="226" spans="1:7" s="209" customFormat="1" ht="25.5">
      <c r="A226" s="248" t="s">
        <v>1029</v>
      </c>
      <c r="B226" s="247" t="s">
        <v>1547</v>
      </c>
      <c r="C226" s="247" t="s">
        <v>1546</v>
      </c>
      <c r="D226" s="246" t="s">
        <v>1286</v>
      </c>
      <c r="E226" s="245">
        <v>7.2069999999999999</v>
      </c>
      <c r="F226" s="244"/>
      <c r="G226" s="225"/>
    </row>
    <row r="227" spans="1:7" s="239" customFormat="1" outlineLevel="1">
      <c r="A227" s="243" t="s">
        <v>2308</v>
      </c>
      <c r="B227" s="241" t="s">
        <v>1149</v>
      </c>
      <c r="C227" s="242" t="s">
        <v>1148</v>
      </c>
      <c r="D227" s="241" t="s">
        <v>1145</v>
      </c>
      <c r="E227" s="240">
        <v>85.68</v>
      </c>
      <c r="F227" s="240">
        <v>617.49580000000003</v>
      </c>
    </row>
    <row r="228" spans="1:7" s="254" customFormat="1" outlineLevel="1">
      <c r="A228" s="270" t="s">
        <v>2307</v>
      </c>
      <c r="B228" s="268" t="s">
        <v>1143</v>
      </c>
      <c r="C228" s="269" t="s">
        <v>1146</v>
      </c>
      <c r="D228" s="268" t="s">
        <v>1145</v>
      </c>
      <c r="E228" s="267">
        <v>3.9359999999999999</v>
      </c>
      <c r="F228" s="267">
        <v>28.366800000000001</v>
      </c>
    </row>
    <row r="229" spans="1:7" s="234" customFormat="1" ht="24" outlineLevel="1">
      <c r="A229" s="238" t="s">
        <v>2306</v>
      </c>
      <c r="B229" s="236" t="s">
        <v>1103</v>
      </c>
      <c r="C229" s="237" t="s">
        <v>1102</v>
      </c>
      <c r="D229" s="236" t="s">
        <v>918</v>
      </c>
      <c r="E229" s="235">
        <v>3.42</v>
      </c>
      <c r="F229" s="235">
        <v>24.6479</v>
      </c>
    </row>
    <row r="230" spans="1:7" s="234" customFormat="1" ht="24" outlineLevel="1">
      <c r="A230" s="266" t="s">
        <v>2305</v>
      </c>
      <c r="B230" s="264" t="s">
        <v>1079</v>
      </c>
      <c r="C230" s="265" t="s">
        <v>1078</v>
      </c>
      <c r="D230" s="264" t="s">
        <v>918</v>
      </c>
      <c r="E230" s="263">
        <v>0.432</v>
      </c>
      <c r="F230" s="263">
        <v>3.1133999999999999</v>
      </c>
    </row>
    <row r="231" spans="1:7" s="234" customFormat="1" outlineLevel="1">
      <c r="A231" s="266" t="s">
        <v>2304</v>
      </c>
      <c r="B231" s="264" t="s">
        <v>1070</v>
      </c>
      <c r="C231" s="265" t="s">
        <v>1069</v>
      </c>
      <c r="D231" s="264" t="s">
        <v>918</v>
      </c>
      <c r="E231" s="263">
        <v>6.2640000000000002</v>
      </c>
      <c r="F231" s="263">
        <v>45.144599999999997</v>
      </c>
    </row>
    <row r="232" spans="1:7" s="234" customFormat="1" outlineLevel="1">
      <c r="A232" s="266" t="s">
        <v>2303</v>
      </c>
      <c r="B232" s="264" t="s">
        <v>986</v>
      </c>
      <c r="C232" s="265" t="s">
        <v>985</v>
      </c>
      <c r="D232" s="264" t="s">
        <v>918</v>
      </c>
      <c r="E232" s="263">
        <v>8.4000000000000005E-2</v>
      </c>
      <c r="F232" s="263">
        <v>0.60538800000000004</v>
      </c>
    </row>
    <row r="233" spans="1:7" s="254" customFormat="1" outlineLevel="1">
      <c r="A233" s="258" t="s">
        <v>2302</v>
      </c>
      <c r="B233" s="256" t="s">
        <v>857</v>
      </c>
      <c r="C233" s="257" t="s">
        <v>856</v>
      </c>
      <c r="D233" s="256" t="s">
        <v>640</v>
      </c>
      <c r="E233" s="271">
        <v>2</v>
      </c>
      <c r="F233" s="255">
        <v>14.414</v>
      </c>
    </row>
    <row r="234" spans="1:7" s="254" customFormat="1" outlineLevel="1">
      <c r="A234" s="262" t="s">
        <v>2301</v>
      </c>
      <c r="B234" s="260" t="s">
        <v>833</v>
      </c>
      <c r="C234" s="261" t="s">
        <v>832</v>
      </c>
      <c r="D234" s="260" t="s">
        <v>508</v>
      </c>
      <c r="E234" s="259">
        <v>0.45</v>
      </c>
      <c r="F234" s="259">
        <v>3.2431000000000001</v>
      </c>
    </row>
    <row r="235" spans="1:7" s="254" customFormat="1" outlineLevel="1">
      <c r="A235" s="262" t="s">
        <v>2300</v>
      </c>
      <c r="B235" s="260" t="s">
        <v>795</v>
      </c>
      <c r="C235" s="261" t="s">
        <v>794</v>
      </c>
      <c r="D235" s="260" t="s">
        <v>508</v>
      </c>
      <c r="E235" s="259">
        <v>0.1</v>
      </c>
      <c r="F235" s="259">
        <v>0.72070000000000001</v>
      </c>
    </row>
    <row r="236" spans="1:7" s="254" customFormat="1" outlineLevel="1">
      <c r="A236" s="262" t="s">
        <v>2299</v>
      </c>
      <c r="B236" s="260" t="s">
        <v>756</v>
      </c>
      <c r="C236" s="261" t="s">
        <v>755</v>
      </c>
      <c r="D236" s="260" t="s">
        <v>508</v>
      </c>
      <c r="E236" s="259">
        <v>0.1</v>
      </c>
      <c r="F236" s="259">
        <v>0.72070000000000001</v>
      </c>
    </row>
    <row r="237" spans="1:7" s="209" customFormat="1" ht="25.5">
      <c r="A237" s="248" t="s">
        <v>1026</v>
      </c>
      <c r="B237" s="247" t="s">
        <v>2298</v>
      </c>
      <c r="C237" s="247" t="s">
        <v>2297</v>
      </c>
      <c r="D237" s="246" t="s">
        <v>1286</v>
      </c>
      <c r="E237" s="245">
        <v>3.72</v>
      </c>
      <c r="F237" s="244"/>
      <c r="G237" s="225"/>
    </row>
    <row r="238" spans="1:7" s="239" customFormat="1" outlineLevel="1">
      <c r="A238" s="243" t="s">
        <v>2296</v>
      </c>
      <c r="B238" s="241" t="s">
        <v>1149</v>
      </c>
      <c r="C238" s="242" t="s">
        <v>1148</v>
      </c>
      <c r="D238" s="241" t="s">
        <v>1145</v>
      </c>
      <c r="E238" s="240">
        <v>140.916</v>
      </c>
      <c r="F238" s="240">
        <v>524.20749999999998</v>
      </c>
    </row>
    <row r="239" spans="1:7" s="254" customFormat="1" outlineLevel="1">
      <c r="A239" s="270" t="s">
        <v>2295</v>
      </c>
      <c r="B239" s="268" t="s">
        <v>1143</v>
      </c>
      <c r="C239" s="269" t="s">
        <v>1146</v>
      </c>
      <c r="D239" s="268" t="s">
        <v>1145</v>
      </c>
      <c r="E239" s="267">
        <v>5.8680000000000003</v>
      </c>
      <c r="F239" s="267">
        <v>21.829000000000001</v>
      </c>
    </row>
    <row r="240" spans="1:7" s="234" customFormat="1" ht="24" outlineLevel="1">
      <c r="A240" s="238" t="s">
        <v>2294</v>
      </c>
      <c r="B240" s="236" t="s">
        <v>1103</v>
      </c>
      <c r="C240" s="237" t="s">
        <v>1102</v>
      </c>
      <c r="D240" s="236" t="s">
        <v>918</v>
      </c>
      <c r="E240" s="235">
        <v>5.1840000000000002</v>
      </c>
      <c r="F240" s="235">
        <v>19.284500000000001</v>
      </c>
    </row>
    <row r="241" spans="1:7" s="234" customFormat="1" ht="24" outlineLevel="1">
      <c r="A241" s="266" t="s">
        <v>2293</v>
      </c>
      <c r="B241" s="264" t="s">
        <v>1079</v>
      </c>
      <c r="C241" s="265" t="s">
        <v>1078</v>
      </c>
      <c r="D241" s="264" t="s">
        <v>918</v>
      </c>
      <c r="E241" s="263">
        <v>0.58799999999999997</v>
      </c>
      <c r="F241" s="263">
        <v>2.1873999999999998</v>
      </c>
    </row>
    <row r="242" spans="1:7" s="234" customFormat="1" outlineLevel="1">
      <c r="A242" s="266" t="s">
        <v>2292</v>
      </c>
      <c r="B242" s="264" t="s">
        <v>1070</v>
      </c>
      <c r="C242" s="265" t="s">
        <v>1069</v>
      </c>
      <c r="D242" s="264" t="s">
        <v>918</v>
      </c>
      <c r="E242" s="263">
        <v>9.468</v>
      </c>
      <c r="F242" s="263">
        <v>35.220999999999997</v>
      </c>
    </row>
    <row r="243" spans="1:7" s="234" customFormat="1" outlineLevel="1">
      <c r="A243" s="266" t="s">
        <v>2291</v>
      </c>
      <c r="B243" s="264" t="s">
        <v>986</v>
      </c>
      <c r="C243" s="265" t="s">
        <v>985</v>
      </c>
      <c r="D243" s="264" t="s">
        <v>918</v>
      </c>
      <c r="E243" s="263">
        <v>9.6000000000000002E-2</v>
      </c>
      <c r="F243" s="263">
        <v>0.35711999999999999</v>
      </c>
    </row>
    <row r="244" spans="1:7" s="254" customFormat="1" outlineLevel="1">
      <c r="A244" s="258" t="s">
        <v>2290</v>
      </c>
      <c r="B244" s="256" t="s">
        <v>866</v>
      </c>
      <c r="C244" s="257" t="s">
        <v>865</v>
      </c>
      <c r="D244" s="256" t="s">
        <v>640</v>
      </c>
      <c r="E244" s="255">
        <v>0.75</v>
      </c>
      <c r="F244" s="255">
        <v>2.79</v>
      </c>
    </row>
    <row r="245" spans="1:7" s="254" customFormat="1" outlineLevel="1">
      <c r="A245" s="262" t="s">
        <v>2289</v>
      </c>
      <c r="B245" s="260" t="s">
        <v>857</v>
      </c>
      <c r="C245" s="261" t="s">
        <v>856</v>
      </c>
      <c r="D245" s="260" t="s">
        <v>640</v>
      </c>
      <c r="E245" s="272">
        <v>2</v>
      </c>
      <c r="F245" s="259">
        <v>7.44</v>
      </c>
    </row>
    <row r="246" spans="1:7" s="254" customFormat="1" outlineLevel="1">
      <c r="A246" s="262" t="s">
        <v>2288</v>
      </c>
      <c r="B246" s="260" t="s">
        <v>833</v>
      </c>
      <c r="C246" s="261" t="s">
        <v>832</v>
      </c>
      <c r="D246" s="260" t="s">
        <v>508</v>
      </c>
      <c r="E246" s="259">
        <v>0.68</v>
      </c>
      <c r="F246" s="259">
        <v>2.5295999999999998</v>
      </c>
    </row>
    <row r="247" spans="1:7" s="254" customFormat="1" outlineLevel="1">
      <c r="A247" s="262" t="s">
        <v>2287</v>
      </c>
      <c r="B247" s="260" t="s">
        <v>750</v>
      </c>
      <c r="C247" s="261" t="s">
        <v>749</v>
      </c>
      <c r="D247" s="260" t="s">
        <v>508</v>
      </c>
      <c r="E247" s="259">
        <v>8.77E-2</v>
      </c>
      <c r="F247" s="259">
        <v>0.32624399999999998</v>
      </c>
    </row>
    <row r="248" spans="1:7" s="254" customFormat="1" outlineLevel="1">
      <c r="A248" s="262" t="s">
        <v>2286</v>
      </c>
      <c r="B248" s="260" t="s">
        <v>687</v>
      </c>
      <c r="C248" s="261" t="s">
        <v>686</v>
      </c>
      <c r="D248" s="260" t="s">
        <v>633</v>
      </c>
      <c r="E248" s="272">
        <v>77</v>
      </c>
      <c r="F248" s="259">
        <v>286.44</v>
      </c>
    </row>
    <row r="249" spans="1:7" s="209" customFormat="1">
      <c r="A249" s="248" t="s">
        <v>1023</v>
      </c>
      <c r="B249" s="247" t="s">
        <v>495</v>
      </c>
      <c r="C249" s="247" t="s">
        <v>600</v>
      </c>
      <c r="D249" s="246" t="s">
        <v>497</v>
      </c>
      <c r="E249" s="277">
        <v>870.48</v>
      </c>
      <c r="F249" s="276"/>
      <c r="G249" s="225"/>
    </row>
    <row r="250" spans="1:7" s="209" customFormat="1" ht="25.5">
      <c r="A250" s="248" t="s">
        <v>1020</v>
      </c>
      <c r="B250" s="247" t="s">
        <v>2285</v>
      </c>
      <c r="C250" s="247" t="s">
        <v>2284</v>
      </c>
      <c r="D250" s="246" t="s">
        <v>2283</v>
      </c>
      <c r="E250" s="245">
        <v>1.04</v>
      </c>
      <c r="F250" s="244"/>
      <c r="G250" s="225"/>
    </row>
    <row r="251" spans="1:7" s="239" customFormat="1" outlineLevel="1">
      <c r="A251" s="243" t="s">
        <v>2282</v>
      </c>
      <c r="B251" s="241" t="s">
        <v>1149</v>
      </c>
      <c r="C251" s="242" t="s">
        <v>1148</v>
      </c>
      <c r="D251" s="241" t="s">
        <v>1145</v>
      </c>
      <c r="E251" s="240">
        <v>31.08</v>
      </c>
      <c r="F251" s="240">
        <v>32.3232</v>
      </c>
    </row>
    <row r="252" spans="1:7" s="254" customFormat="1" outlineLevel="1">
      <c r="A252" s="270" t="s">
        <v>2281</v>
      </c>
      <c r="B252" s="268" t="s">
        <v>1143</v>
      </c>
      <c r="C252" s="269" t="s">
        <v>1146</v>
      </c>
      <c r="D252" s="268" t="s">
        <v>1145</v>
      </c>
      <c r="E252" s="267">
        <v>6.6120000000000001</v>
      </c>
      <c r="F252" s="267">
        <v>6.8765000000000001</v>
      </c>
    </row>
    <row r="253" spans="1:7" s="234" customFormat="1" outlineLevel="1">
      <c r="A253" s="238" t="s">
        <v>2280</v>
      </c>
      <c r="B253" s="236" t="s">
        <v>840</v>
      </c>
      <c r="C253" s="237" t="s">
        <v>1140</v>
      </c>
      <c r="D253" s="236" t="s">
        <v>918</v>
      </c>
      <c r="E253" s="235">
        <v>0.18</v>
      </c>
      <c r="F253" s="235">
        <v>0.18720000000000001</v>
      </c>
    </row>
    <row r="254" spans="1:7" s="234" customFormat="1" outlineLevel="1">
      <c r="A254" s="266" t="s">
        <v>2279</v>
      </c>
      <c r="B254" s="264" t="s">
        <v>825</v>
      </c>
      <c r="C254" s="265" t="s">
        <v>1136</v>
      </c>
      <c r="D254" s="264" t="s">
        <v>918</v>
      </c>
      <c r="E254" s="263">
        <v>0.76800000000000002</v>
      </c>
      <c r="F254" s="263">
        <v>0.79871999999999999</v>
      </c>
    </row>
    <row r="255" spans="1:7" s="234" customFormat="1" outlineLevel="1">
      <c r="A255" s="266" t="s">
        <v>2278</v>
      </c>
      <c r="B255" s="264" t="s">
        <v>1037</v>
      </c>
      <c r="C255" s="265" t="s">
        <v>1036</v>
      </c>
      <c r="D255" s="264" t="s">
        <v>918</v>
      </c>
      <c r="E255" s="263">
        <v>5.64</v>
      </c>
      <c r="F255" s="263">
        <v>5.8655999999999997</v>
      </c>
    </row>
    <row r="256" spans="1:7" s="234" customFormat="1" outlineLevel="1">
      <c r="A256" s="266" t="s">
        <v>2277</v>
      </c>
      <c r="B256" s="264" t="s">
        <v>1001</v>
      </c>
      <c r="C256" s="265" t="s">
        <v>1000</v>
      </c>
      <c r="D256" s="264" t="s">
        <v>918</v>
      </c>
      <c r="E256" s="263">
        <v>5.64</v>
      </c>
      <c r="F256" s="263">
        <v>5.8655999999999997</v>
      </c>
    </row>
    <row r="257" spans="1:7" s="234" customFormat="1" outlineLevel="1">
      <c r="A257" s="266" t="s">
        <v>2276</v>
      </c>
      <c r="B257" s="264" t="s">
        <v>988</v>
      </c>
      <c r="C257" s="265" t="s">
        <v>985</v>
      </c>
      <c r="D257" s="264" t="s">
        <v>918</v>
      </c>
      <c r="E257" s="263">
        <v>2.4E-2</v>
      </c>
      <c r="F257" s="263">
        <v>2.496E-2</v>
      </c>
    </row>
    <row r="258" spans="1:7" s="254" customFormat="1" outlineLevel="1">
      <c r="A258" s="258" t="s">
        <v>2275</v>
      </c>
      <c r="B258" s="256" t="s">
        <v>863</v>
      </c>
      <c r="C258" s="257" t="s">
        <v>862</v>
      </c>
      <c r="D258" s="256" t="s">
        <v>640</v>
      </c>
      <c r="E258" s="255">
        <v>0.03</v>
      </c>
      <c r="F258" s="255">
        <v>3.1199999999999999E-2</v>
      </c>
    </row>
    <row r="259" spans="1:7" s="254" customFormat="1" ht="24" outlineLevel="1">
      <c r="A259" s="262" t="s">
        <v>2274</v>
      </c>
      <c r="B259" s="260" t="s">
        <v>860</v>
      </c>
      <c r="C259" s="261" t="s">
        <v>859</v>
      </c>
      <c r="D259" s="260" t="s">
        <v>640</v>
      </c>
      <c r="E259" s="259">
        <v>32.692300000000003</v>
      </c>
      <c r="F259" s="272">
        <v>34</v>
      </c>
    </row>
    <row r="260" spans="1:7" s="254" customFormat="1" outlineLevel="1">
      <c r="A260" s="262" t="s">
        <v>2273</v>
      </c>
      <c r="B260" s="260" t="s">
        <v>642</v>
      </c>
      <c r="C260" s="261" t="s">
        <v>641</v>
      </c>
      <c r="D260" s="260" t="s">
        <v>640</v>
      </c>
      <c r="E260" s="259">
        <v>8.0769000000000002</v>
      </c>
      <c r="F260" s="259">
        <v>8.4</v>
      </c>
    </row>
    <row r="261" spans="1:7" s="254" customFormat="1" outlineLevel="1">
      <c r="A261" s="262" t="s">
        <v>2272</v>
      </c>
      <c r="B261" s="260" t="s">
        <v>610</v>
      </c>
      <c r="C261" s="261" t="s">
        <v>609</v>
      </c>
      <c r="D261" s="260" t="s">
        <v>493</v>
      </c>
      <c r="E261" s="272">
        <v>102</v>
      </c>
      <c r="F261" s="259">
        <v>106.08</v>
      </c>
    </row>
    <row r="262" spans="1:7" s="209" customFormat="1">
      <c r="A262" s="248" t="s">
        <v>1017</v>
      </c>
      <c r="B262" s="247" t="s">
        <v>495</v>
      </c>
      <c r="C262" s="247" t="s">
        <v>494</v>
      </c>
      <c r="D262" s="246" t="s">
        <v>493</v>
      </c>
      <c r="E262" s="277">
        <v>7.8</v>
      </c>
      <c r="F262" s="276"/>
      <c r="G262" s="225"/>
    </row>
    <row r="263" spans="1:7" s="209" customFormat="1">
      <c r="A263" s="248" t="s">
        <v>1014</v>
      </c>
      <c r="B263" s="247" t="s">
        <v>495</v>
      </c>
      <c r="C263" s="247" t="s">
        <v>498</v>
      </c>
      <c r="D263" s="246" t="s">
        <v>497</v>
      </c>
      <c r="E263" s="277">
        <v>39.6</v>
      </c>
      <c r="F263" s="276"/>
      <c r="G263" s="225"/>
    </row>
    <row r="264" spans="1:7" s="209" customFormat="1">
      <c r="A264" s="248" t="s">
        <v>1011</v>
      </c>
      <c r="B264" s="247" t="s">
        <v>495</v>
      </c>
      <c r="C264" s="247" t="s">
        <v>500</v>
      </c>
      <c r="D264" s="246" t="s">
        <v>487</v>
      </c>
      <c r="E264" s="253">
        <v>1</v>
      </c>
      <c r="F264" s="252"/>
      <c r="G264" s="225"/>
    </row>
    <row r="265" spans="1:7" s="209" customFormat="1">
      <c r="A265" s="248" t="s">
        <v>1008</v>
      </c>
      <c r="B265" s="247" t="s">
        <v>495</v>
      </c>
      <c r="C265" s="247" t="s">
        <v>502</v>
      </c>
      <c r="D265" s="246" t="s">
        <v>487</v>
      </c>
      <c r="E265" s="253">
        <v>5</v>
      </c>
      <c r="F265" s="252"/>
      <c r="G265" s="225"/>
    </row>
    <row r="266" spans="1:7" s="209" customFormat="1">
      <c r="A266" s="248" t="s">
        <v>1005</v>
      </c>
      <c r="B266" s="247" t="s">
        <v>495</v>
      </c>
      <c r="C266" s="247" t="s">
        <v>504</v>
      </c>
      <c r="D266" s="246" t="s">
        <v>487</v>
      </c>
      <c r="E266" s="253">
        <v>2</v>
      </c>
      <c r="F266" s="252"/>
      <c r="G266" s="225"/>
    </row>
    <row r="267" spans="1:7" s="209" customFormat="1" ht="38.25">
      <c r="A267" s="248" t="s">
        <v>1002</v>
      </c>
      <c r="B267" s="247" t="s">
        <v>2271</v>
      </c>
      <c r="C267" s="247" t="s">
        <v>2270</v>
      </c>
      <c r="D267" s="246" t="s">
        <v>1286</v>
      </c>
      <c r="E267" s="245">
        <v>1.75</v>
      </c>
      <c r="F267" s="244"/>
      <c r="G267" s="225"/>
    </row>
    <row r="268" spans="1:7" s="239" customFormat="1" outlineLevel="1">
      <c r="A268" s="243" t="s">
        <v>2269</v>
      </c>
      <c r="B268" s="241" t="s">
        <v>1149</v>
      </c>
      <c r="C268" s="242" t="s">
        <v>1148</v>
      </c>
      <c r="D268" s="241" t="s">
        <v>1145</v>
      </c>
      <c r="E268" s="240">
        <v>189.20400000000001</v>
      </c>
      <c r="F268" s="240">
        <v>331.10700000000003</v>
      </c>
    </row>
    <row r="269" spans="1:7" s="254" customFormat="1" outlineLevel="1">
      <c r="A269" s="270" t="s">
        <v>2268</v>
      </c>
      <c r="B269" s="268" t="s">
        <v>1143</v>
      </c>
      <c r="C269" s="269" t="s">
        <v>1146</v>
      </c>
      <c r="D269" s="268" t="s">
        <v>1145</v>
      </c>
      <c r="E269" s="267">
        <v>6.492</v>
      </c>
      <c r="F269" s="267">
        <v>11.361000000000001</v>
      </c>
    </row>
    <row r="270" spans="1:7" s="234" customFormat="1" outlineLevel="1">
      <c r="A270" s="238" t="s">
        <v>2267</v>
      </c>
      <c r="B270" s="236" t="s">
        <v>1115</v>
      </c>
      <c r="C270" s="237" t="s">
        <v>1114</v>
      </c>
      <c r="D270" s="236" t="s">
        <v>918</v>
      </c>
      <c r="E270" s="235">
        <v>3.6240000000000001</v>
      </c>
      <c r="F270" s="235">
        <v>6.3419999999999996</v>
      </c>
    </row>
    <row r="271" spans="1:7" s="234" customFormat="1" outlineLevel="1">
      <c r="A271" s="266" t="s">
        <v>2266</v>
      </c>
      <c r="B271" s="264" t="s">
        <v>1100</v>
      </c>
      <c r="C271" s="265" t="s">
        <v>1099</v>
      </c>
      <c r="D271" s="264" t="s">
        <v>918</v>
      </c>
      <c r="E271" s="263">
        <v>3.996</v>
      </c>
      <c r="F271" s="263">
        <v>6.9930000000000003</v>
      </c>
    </row>
    <row r="272" spans="1:7" s="234" customFormat="1" ht="24" outlineLevel="1">
      <c r="A272" s="266" t="s">
        <v>2265</v>
      </c>
      <c r="B272" s="264" t="s">
        <v>1091</v>
      </c>
      <c r="C272" s="265" t="s">
        <v>1090</v>
      </c>
      <c r="D272" s="264" t="s">
        <v>918</v>
      </c>
      <c r="E272" s="263">
        <v>0.22800000000000001</v>
      </c>
      <c r="F272" s="263">
        <v>0.39900000000000002</v>
      </c>
    </row>
    <row r="273" spans="1:7" s="234" customFormat="1" ht="24" outlineLevel="1">
      <c r="A273" s="266" t="s">
        <v>2264</v>
      </c>
      <c r="B273" s="264" t="s">
        <v>1079</v>
      </c>
      <c r="C273" s="265" t="s">
        <v>1078</v>
      </c>
      <c r="D273" s="264" t="s">
        <v>918</v>
      </c>
      <c r="E273" s="263">
        <v>1.8720000000000001</v>
      </c>
      <c r="F273" s="263">
        <v>3.2759999999999998</v>
      </c>
    </row>
    <row r="274" spans="1:7" s="234" customFormat="1" outlineLevel="1">
      <c r="A274" s="266" t="s">
        <v>2263</v>
      </c>
      <c r="B274" s="264" t="s">
        <v>1070</v>
      </c>
      <c r="C274" s="265" t="s">
        <v>1069</v>
      </c>
      <c r="D274" s="264" t="s">
        <v>918</v>
      </c>
      <c r="E274" s="263">
        <v>27.504000000000001</v>
      </c>
      <c r="F274" s="263">
        <v>48.131999999999998</v>
      </c>
    </row>
    <row r="275" spans="1:7" s="234" customFormat="1" outlineLevel="1">
      <c r="A275" s="266" t="s">
        <v>2262</v>
      </c>
      <c r="B275" s="264" t="s">
        <v>986</v>
      </c>
      <c r="C275" s="265" t="s">
        <v>985</v>
      </c>
      <c r="D275" s="264" t="s">
        <v>918</v>
      </c>
      <c r="E275" s="263">
        <v>0.39600000000000002</v>
      </c>
      <c r="F275" s="263">
        <v>0.69299999999999995</v>
      </c>
    </row>
    <row r="276" spans="1:7" s="254" customFormat="1" outlineLevel="1">
      <c r="A276" s="258" t="s">
        <v>2261</v>
      </c>
      <c r="B276" s="256" t="s">
        <v>897</v>
      </c>
      <c r="C276" s="257" t="s">
        <v>896</v>
      </c>
      <c r="D276" s="256" t="s">
        <v>640</v>
      </c>
      <c r="E276" s="271">
        <v>7</v>
      </c>
      <c r="F276" s="255">
        <v>12.25</v>
      </c>
    </row>
    <row r="277" spans="1:7" s="254" customFormat="1" outlineLevel="1">
      <c r="A277" s="262" t="s">
        <v>2260</v>
      </c>
      <c r="B277" s="260" t="s">
        <v>857</v>
      </c>
      <c r="C277" s="261" t="s">
        <v>856</v>
      </c>
      <c r="D277" s="260" t="s">
        <v>640</v>
      </c>
      <c r="E277" s="272">
        <v>5</v>
      </c>
      <c r="F277" s="259">
        <v>8.75</v>
      </c>
    </row>
    <row r="278" spans="1:7" s="254" customFormat="1" outlineLevel="1">
      <c r="A278" s="262" t="s">
        <v>2259</v>
      </c>
      <c r="B278" s="260" t="s">
        <v>833</v>
      </c>
      <c r="C278" s="261" t="s">
        <v>832</v>
      </c>
      <c r="D278" s="260" t="s">
        <v>508</v>
      </c>
      <c r="E278" s="259">
        <v>0.87</v>
      </c>
      <c r="F278" s="259">
        <v>1.5225</v>
      </c>
    </row>
    <row r="279" spans="1:7" s="254" customFormat="1" outlineLevel="1">
      <c r="A279" s="262" t="s">
        <v>2258</v>
      </c>
      <c r="B279" s="260" t="s">
        <v>795</v>
      </c>
      <c r="C279" s="261" t="s">
        <v>794</v>
      </c>
      <c r="D279" s="260" t="s">
        <v>508</v>
      </c>
      <c r="E279" s="259">
        <v>5.1999999999999998E-2</v>
      </c>
      <c r="F279" s="259">
        <v>9.0999999999999998E-2</v>
      </c>
    </row>
    <row r="280" spans="1:7" s="254" customFormat="1" outlineLevel="1">
      <c r="A280" s="262" t="s">
        <v>2257</v>
      </c>
      <c r="B280" s="260" t="s">
        <v>756</v>
      </c>
      <c r="C280" s="261" t="s">
        <v>755</v>
      </c>
      <c r="D280" s="260" t="s">
        <v>508</v>
      </c>
      <c r="E280" s="259">
        <v>1.2050000000000001</v>
      </c>
      <c r="F280" s="259">
        <v>2.1088</v>
      </c>
    </row>
    <row r="281" spans="1:7" s="209" customFormat="1">
      <c r="A281" s="248" t="s">
        <v>999</v>
      </c>
      <c r="B281" s="247" t="s">
        <v>495</v>
      </c>
      <c r="C281" s="247" t="s">
        <v>600</v>
      </c>
      <c r="D281" s="246" t="s">
        <v>497</v>
      </c>
      <c r="E281" s="277">
        <v>409.5</v>
      </c>
      <c r="F281" s="276"/>
      <c r="G281" s="225"/>
    </row>
    <row r="282" spans="1:7" s="209" customFormat="1">
      <c r="A282" s="248" t="s">
        <v>996</v>
      </c>
      <c r="B282" s="247" t="s">
        <v>495</v>
      </c>
      <c r="C282" s="247" t="s">
        <v>511</v>
      </c>
      <c r="D282" s="246" t="s">
        <v>508</v>
      </c>
      <c r="E282" s="277">
        <v>0.63300000000000001</v>
      </c>
      <c r="F282" s="276"/>
      <c r="G282" s="225"/>
    </row>
    <row r="283" spans="1:7" s="209" customFormat="1">
      <c r="A283" s="248" t="s">
        <v>992</v>
      </c>
      <c r="B283" s="247" t="s">
        <v>495</v>
      </c>
      <c r="C283" s="247" t="s">
        <v>520</v>
      </c>
      <c r="D283" s="246" t="s">
        <v>508</v>
      </c>
      <c r="E283" s="277">
        <v>5.0000000000000001E-3</v>
      </c>
      <c r="F283" s="276"/>
      <c r="G283" s="225"/>
    </row>
    <row r="284" spans="1:7" s="209" customFormat="1" ht="25.5">
      <c r="A284" s="248" t="s">
        <v>989</v>
      </c>
      <c r="B284" s="247" t="s">
        <v>2256</v>
      </c>
      <c r="C284" s="247" t="s">
        <v>2255</v>
      </c>
      <c r="D284" s="246" t="s">
        <v>1806</v>
      </c>
      <c r="E284" s="245">
        <v>0.49919999999999998</v>
      </c>
      <c r="F284" s="244"/>
      <c r="G284" s="225"/>
    </row>
    <row r="285" spans="1:7" s="239" customFormat="1" outlineLevel="1">
      <c r="A285" s="243" t="s">
        <v>2254</v>
      </c>
      <c r="B285" s="241" t="s">
        <v>1149</v>
      </c>
      <c r="C285" s="242" t="s">
        <v>1148</v>
      </c>
      <c r="D285" s="241" t="s">
        <v>1145</v>
      </c>
      <c r="E285" s="240">
        <v>463.68</v>
      </c>
      <c r="F285" s="240">
        <v>231.4691</v>
      </c>
    </row>
    <row r="286" spans="1:7" s="254" customFormat="1" outlineLevel="1">
      <c r="A286" s="270" t="s">
        <v>2253</v>
      </c>
      <c r="B286" s="268" t="s">
        <v>1143</v>
      </c>
      <c r="C286" s="269" t="s">
        <v>1146</v>
      </c>
      <c r="D286" s="268" t="s">
        <v>1145</v>
      </c>
      <c r="E286" s="267">
        <v>104.988</v>
      </c>
      <c r="F286" s="267">
        <v>52.41</v>
      </c>
    </row>
    <row r="287" spans="1:7" s="234" customFormat="1" outlineLevel="1">
      <c r="A287" s="238" t="s">
        <v>2252</v>
      </c>
      <c r="B287" s="236" t="s">
        <v>1118</v>
      </c>
      <c r="C287" s="237" t="s">
        <v>1117</v>
      </c>
      <c r="D287" s="236" t="s">
        <v>918</v>
      </c>
      <c r="E287" s="235">
        <v>222.88800000000001</v>
      </c>
      <c r="F287" s="235">
        <v>111.2657</v>
      </c>
    </row>
    <row r="288" spans="1:7" s="234" customFormat="1" outlineLevel="1">
      <c r="A288" s="266" t="s">
        <v>2251</v>
      </c>
      <c r="B288" s="264" t="s">
        <v>1109</v>
      </c>
      <c r="C288" s="265" t="s">
        <v>1108</v>
      </c>
      <c r="D288" s="264" t="s">
        <v>918</v>
      </c>
      <c r="E288" s="263">
        <v>5.1120000000000001</v>
      </c>
      <c r="F288" s="263">
        <v>2.5518999999999998</v>
      </c>
    </row>
    <row r="289" spans="1:7" s="234" customFormat="1" ht="24" outlineLevel="1">
      <c r="A289" s="266" t="s">
        <v>2250</v>
      </c>
      <c r="B289" s="264" t="s">
        <v>1091</v>
      </c>
      <c r="C289" s="265" t="s">
        <v>1090</v>
      </c>
      <c r="D289" s="264" t="s">
        <v>918</v>
      </c>
      <c r="E289" s="263">
        <v>4.8000000000000001E-2</v>
      </c>
      <c r="F289" s="263">
        <v>2.3962000000000001E-2</v>
      </c>
    </row>
    <row r="290" spans="1:7" s="234" customFormat="1" outlineLevel="1">
      <c r="A290" s="266" t="s">
        <v>2249</v>
      </c>
      <c r="B290" s="264" t="s">
        <v>1076</v>
      </c>
      <c r="C290" s="265" t="s">
        <v>1075</v>
      </c>
      <c r="D290" s="264" t="s">
        <v>918</v>
      </c>
      <c r="E290" s="263">
        <v>104.83199999999999</v>
      </c>
      <c r="F290" s="263">
        <v>52.332099999999997</v>
      </c>
    </row>
    <row r="291" spans="1:7" s="234" customFormat="1" outlineLevel="1">
      <c r="A291" s="266" t="s">
        <v>2248</v>
      </c>
      <c r="B291" s="264" t="s">
        <v>1034</v>
      </c>
      <c r="C291" s="265" t="s">
        <v>1033</v>
      </c>
      <c r="D291" s="264" t="s">
        <v>918</v>
      </c>
      <c r="E291" s="263">
        <v>2.8439999999999999</v>
      </c>
      <c r="F291" s="263">
        <v>1.4197</v>
      </c>
    </row>
    <row r="292" spans="1:7" s="234" customFormat="1" outlineLevel="1">
      <c r="A292" s="266" t="s">
        <v>2247</v>
      </c>
      <c r="B292" s="264" t="s">
        <v>986</v>
      </c>
      <c r="C292" s="265" t="s">
        <v>985</v>
      </c>
      <c r="D292" s="264" t="s">
        <v>918</v>
      </c>
      <c r="E292" s="263">
        <v>0.108</v>
      </c>
      <c r="F292" s="263">
        <v>5.3913999999999997E-2</v>
      </c>
    </row>
    <row r="293" spans="1:7" s="254" customFormat="1" outlineLevel="1">
      <c r="A293" s="258" t="s">
        <v>2246</v>
      </c>
      <c r="B293" s="256" t="s">
        <v>897</v>
      </c>
      <c r="C293" s="257" t="s">
        <v>896</v>
      </c>
      <c r="D293" s="256" t="s">
        <v>640</v>
      </c>
      <c r="E293" s="271">
        <v>102</v>
      </c>
      <c r="F293" s="255">
        <v>50.918399999999998</v>
      </c>
    </row>
    <row r="294" spans="1:7" s="254" customFormat="1" outlineLevel="1">
      <c r="A294" s="262" t="s">
        <v>2245</v>
      </c>
      <c r="B294" s="260" t="s">
        <v>857</v>
      </c>
      <c r="C294" s="261" t="s">
        <v>856</v>
      </c>
      <c r="D294" s="260" t="s">
        <v>640</v>
      </c>
      <c r="E294" s="272">
        <v>59</v>
      </c>
      <c r="F294" s="259">
        <v>29.4528</v>
      </c>
    </row>
    <row r="295" spans="1:7" s="254" customFormat="1" outlineLevel="1">
      <c r="A295" s="262" t="s">
        <v>2244</v>
      </c>
      <c r="B295" s="260" t="s">
        <v>812</v>
      </c>
      <c r="C295" s="261" t="s">
        <v>811</v>
      </c>
      <c r="D295" s="260" t="s">
        <v>508</v>
      </c>
      <c r="E295" s="259">
        <v>3.0000000000000001E-3</v>
      </c>
      <c r="F295" s="259">
        <v>1.498E-3</v>
      </c>
    </row>
    <row r="296" spans="1:7" s="254" customFormat="1" ht="24" outlineLevel="1">
      <c r="A296" s="262" t="s">
        <v>2243</v>
      </c>
      <c r="B296" s="260" t="s">
        <v>714</v>
      </c>
      <c r="C296" s="261" t="s">
        <v>713</v>
      </c>
      <c r="D296" s="260" t="s">
        <v>640</v>
      </c>
      <c r="E296" s="259">
        <v>0.33</v>
      </c>
      <c r="F296" s="259">
        <v>0.16473599999999999</v>
      </c>
    </row>
    <row r="297" spans="1:7" s="254" customFormat="1" ht="24" outlineLevel="1">
      <c r="A297" s="262" t="s">
        <v>2242</v>
      </c>
      <c r="B297" s="260" t="s">
        <v>702</v>
      </c>
      <c r="C297" s="261" t="s">
        <v>701</v>
      </c>
      <c r="D297" s="260" t="s">
        <v>640</v>
      </c>
      <c r="E297" s="259">
        <v>0.47</v>
      </c>
      <c r="F297" s="259">
        <v>0.234624</v>
      </c>
    </row>
    <row r="298" spans="1:7" s="254" customFormat="1" outlineLevel="1">
      <c r="A298" s="262" t="s">
        <v>2241</v>
      </c>
      <c r="B298" s="260" t="s">
        <v>628</v>
      </c>
      <c r="C298" s="261" t="s">
        <v>627</v>
      </c>
      <c r="D298" s="260" t="s">
        <v>497</v>
      </c>
      <c r="E298" s="272">
        <v>29</v>
      </c>
      <c r="F298" s="259">
        <v>14.476800000000001</v>
      </c>
    </row>
    <row r="299" spans="1:7" s="209" customFormat="1">
      <c r="A299" s="248" t="s">
        <v>987</v>
      </c>
      <c r="B299" s="247" t="s">
        <v>2240</v>
      </c>
      <c r="C299" s="247" t="s">
        <v>2239</v>
      </c>
      <c r="D299" s="246" t="s">
        <v>508</v>
      </c>
      <c r="E299" s="245">
        <v>4.4850000000000003</v>
      </c>
      <c r="F299" s="244"/>
      <c r="G299" s="225"/>
    </row>
    <row r="300" spans="1:7" s="239" customFormat="1" outlineLevel="1">
      <c r="A300" s="243" t="s">
        <v>2238</v>
      </c>
      <c r="B300" s="241" t="s">
        <v>1149</v>
      </c>
      <c r="C300" s="242" t="s">
        <v>1148</v>
      </c>
      <c r="D300" s="241" t="s">
        <v>1145</v>
      </c>
      <c r="E300" s="240">
        <v>64.308000000000007</v>
      </c>
      <c r="F300" s="240">
        <v>288.42140000000001</v>
      </c>
    </row>
    <row r="301" spans="1:7" s="254" customFormat="1" outlineLevel="1">
      <c r="A301" s="270" t="s">
        <v>2237</v>
      </c>
      <c r="B301" s="268" t="s">
        <v>1143</v>
      </c>
      <c r="C301" s="269" t="s">
        <v>1146</v>
      </c>
      <c r="D301" s="268" t="s">
        <v>1145</v>
      </c>
      <c r="E301" s="267">
        <v>11.135999999999999</v>
      </c>
      <c r="F301" s="267">
        <v>49.945</v>
      </c>
    </row>
    <row r="302" spans="1:7" s="234" customFormat="1" ht="24" outlineLevel="1">
      <c r="A302" s="238" t="s">
        <v>2236</v>
      </c>
      <c r="B302" s="236" t="s">
        <v>1088</v>
      </c>
      <c r="C302" s="237" t="s">
        <v>1087</v>
      </c>
      <c r="D302" s="236" t="s">
        <v>918</v>
      </c>
      <c r="E302" s="235">
        <v>11.135999999999999</v>
      </c>
      <c r="F302" s="235">
        <v>49.945</v>
      </c>
    </row>
    <row r="303" spans="1:7" s="234" customFormat="1" outlineLevel="1">
      <c r="A303" s="266" t="s">
        <v>2235</v>
      </c>
      <c r="B303" s="264" t="s">
        <v>1055</v>
      </c>
      <c r="C303" s="265" t="s">
        <v>1054</v>
      </c>
      <c r="D303" s="264" t="s">
        <v>918</v>
      </c>
      <c r="E303" s="263">
        <v>0.13200000000000001</v>
      </c>
      <c r="F303" s="263">
        <v>0.59201999999999999</v>
      </c>
    </row>
    <row r="304" spans="1:7" s="234" customFormat="1" outlineLevel="1">
      <c r="A304" s="266" t="s">
        <v>2234</v>
      </c>
      <c r="B304" s="264" t="s">
        <v>1046</v>
      </c>
      <c r="C304" s="265" t="s">
        <v>1045</v>
      </c>
      <c r="D304" s="264" t="s">
        <v>918</v>
      </c>
      <c r="E304" s="263">
        <v>3.2040000000000002</v>
      </c>
      <c r="F304" s="263">
        <v>14.369899999999999</v>
      </c>
    </row>
    <row r="305" spans="1:7" s="234" customFormat="1" outlineLevel="1">
      <c r="A305" s="266" t="s">
        <v>2233</v>
      </c>
      <c r="B305" s="264" t="s">
        <v>1016</v>
      </c>
      <c r="C305" s="265" t="s">
        <v>1015</v>
      </c>
      <c r="D305" s="264" t="s">
        <v>918</v>
      </c>
      <c r="E305" s="263">
        <v>7.2720000000000002</v>
      </c>
      <c r="F305" s="263">
        <v>32.614899999999999</v>
      </c>
    </row>
    <row r="306" spans="1:7" s="234" customFormat="1" outlineLevel="1">
      <c r="A306" s="266" t="s">
        <v>2232</v>
      </c>
      <c r="B306" s="264" t="s">
        <v>977</v>
      </c>
      <c r="C306" s="265" t="s">
        <v>976</v>
      </c>
      <c r="D306" s="264" t="s">
        <v>918</v>
      </c>
      <c r="E306" s="263">
        <v>0.38400000000000001</v>
      </c>
      <c r="F306" s="263">
        <v>1.7222</v>
      </c>
    </row>
    <row r="307" spans="1:7" s="234" customFormat="1" outlineLevel="1">
      <c r="A307" s="266" t="s">
        <v>2231</v>
      </c>
      <c r="B307" s="264" t="s">
        <v>947</v>
      </c>
      <c r="C307" s="265" t="s">
        <v>946</v>
      </c>
      <c r="D307" s="264" t="s">
        <v>918</v>
      </c>
      <c r="E307" s="263">
        <v>3.1560000000000001</v>
      </c>
      <c r="F307" s="263">
        <v>14.1547</v>
      </c>
    </row>
    <row r="308" spans="1:7" s="254" customFormat="1" outlineLevel="1">
      <c r="A308" s="258" t="s">
        <v>2230</v>
      </c>
      <c r="B308" s="256" t="s">
        <v>744</v>
      </c>
      <c r="C308" s="257" t="s">
        <v>743</v>
      </c>
      <c r="D308" s="256" t="s">
        <v>640</v>
      </c>
      <c r="E308" s="255">
        <v>0.04</v>
      </c>
      <c r="F308" s="255">
        <v>0.1794</v>
      </c>
    </row>
    <row r="309" spans="1:7" s="254" customFormat="1" outlineLevel="1">
      <c r="A309" s="262" t="s">
        <v>2229</v>
      </c>
      <c r="B309" s="260" t="s">
        <v>741</v>
      </c>
      <c r="C309" s="261" t="s">
        <v>740</v>
      </c>
      <c r="D309" s="260" t="s">
        <v>640</v>
      </c>
      <c r="E309" s="259">
        <v>0.01</v>
      </c>
      <c r="F309" s="259">
        <v>4.4850000000000001E-2</v>
      </c>
    </row>
    <row r="310" spans="1:7" s="254" customFormat="1" outlineLevel="1">
      <c r="A310" s="262" t="s">
        <v>2228</v>
      </c>
      <c r="B310" s="260" t="s">
        <v>738</v>
      </c>
      <c r="C310" s="261" t="s">
        <v>737</v>
      </c>
      <c r="D310" s="260" t="s">
        <v>508</v>
      </c>
      <c r="E310" s="259">
        <v>4.1999999999999997E-3</v>
      </c>
      <c r="F310" s="259">
        <v>1.8837E-2</v>
      </c>
    </row>
    <row r="311" spans="1:7" s="254" customFormat="1" ht="24" outlineLevel="1">
      <c r="A311" s="262" t="s">
        <v>2227</v>
      </c>
      <c r="B311" s="260" t="s">
        <v>696</v>
      </c>
      <c r="C311" s="261" t="s">
        <v>695</v>
      </c>
      <c r="D311" s="260" t="s">
        <v>640</v>
      </c>
      <c r="E311" s="259">
        <v>0.03</v>
      </c>
      <c r="F311" s="259">
        <v>0.13455</v>
      </c>
    </row>
    <row r="312" spans="1:7" s="254" customFormat="1" outlineLevel="1">
      <c r="A312" s="262" t="s">
        <v>2226</v>
      </c>
      <c r="B312" s="260" t="s">
        <v>654</v>
      </c>
      <c r="C312" s="261" t="s">
        <v>653</v>
      </c>
      <c r="D312" s="260" t="s">
        <v>487</v>
      </c>
      <c r="E312" s="259">
        <v>0.03</v>
      </c>
      <c r="F312" s="259">
        <v>0.13455</v>
      </c>
    </row>
    <row r="313" spans="1:7" s="209" customFormat="1">
      <c r="A313" s="248" t="s">
        <v>984</v>
      </c>
      <c r="B313" s="247" t="s">
        <v>495</v>
      </c>
      <c r="C313" s="247" t="s">
        <v>518</v>
      </c>
      <c r="D313" s="246" t="s">
        <v>508</v>
      </c>
      <c r="E313" s="277">
        <v>2.8875000000000002</v>
      </c>
      <c r="F313" s="276"/>
      <c r="G313" s="225"/>
    </row>
    <row r="314" spans="1:7" s="209" customFormat="1">
      <c r="A314" s="248" t="s">
        <v>981</v>
      </c>
      <c r="B314" s="247" t="s">
        <v>495</v>
      </c>
      <c r="C314" s="247" t="s">
        <v>522</v>
      </c>
      <c r="D314" s="246" t="s">
        <v>508</v>
      </c>
      <c r="E314" s="277">
        <v>1.5439000000000001</v>
      </c>
      <c r="F314" s="276"/>
      <c r="G314" s="225"/>
    </row>
    <row r="315" spans="1:7" s="209" customFormat="1">
      <c r="A315" s="248" t="s">
        <v>978</v>
      </c>
      <c r="B315" s="247" t="s">
        <v>495</v>
      </c>
      <c r="C315" s="247" t="s">
        <v>554</v>
      </c>
      <c r="D315" s="246" t="s">
        <v>508</v>
      </c>
      <c r="E315" s="277">
        <v>0.16511999999999999</v>
      </c>
      <c r="F315" s="276"/>
      <c r="G315" s="225"/>
    </row>
    <row r="316" spans="1:7" s="209" customFormat="1">
      <c r="A316" s="248" t="s">
        <v>975</v>
      </c>
      <c r="B316" s="247" t="s">
        <v>495</v>
      </c>
      <c r="C316" s="247" t="s">
        <v>520</v>
      </c>
      <c r="D316" s="246" t="s">
        <v>508</v>
      </c>
      <c r="E316" s="277">
        <v>3.1E-2</v>
      </c>
      <c r="F316" s="276"/>
      <c r="G316" s="225"/>
    </row>
    <row r="317" spans="1:7" s="209" customFormat="1" ht="25.5">
      <c r="A317" s="248" t="s">
        <v>972</v>
      </c>
      <c r="B317" s="247" t="s">
        <v>1890</v>
      </c>
      <c r="C317" s="247" t="s">
        <v>1889</v>
      </c>
      <c r="D317" s="246" t="s">
        <v>1874</v>
      </c>
      <c r="E317" s="245">
        <v>2.8450000000000002</v>
      </c>
      <c r="F317" s="244"/>
      <c r="G317" s="225"/>
    </row>
    <row r="318" spans="1:7" s="239" customFormat="1" outlineLevel="1">
      <c r="A318" s="243" t="s">
        <v>2225</v>
      </c>
      <c r="B318" s="241" t="s">
        <v>1143</v>
      </c>
      <c r="C318" s="242" t="s">
        <v>1146</v>
      </c>
      <c r="D318" s="241" t="s">
        <v>1145</v>
      </c>
      <c r="E318" s="240">
        <v>6.71</v>
      </c>
      <c r="F318" s="240">
        <v>19.0899</v>
      </c>
    </row>
    <row r="319" spans="1:7" s="234" customFormat="1" ht="24" outlineLevel="1">
      <c r="A319" s="238" t="s">
        <v>2224</v>
      </c>
      <c r="B319" s="236" t="s">
        <v>1121</v>
      </c>
      <c r="C319" s="237" t="s">
        <v>1120</v>
      </c>
      <c r="D319" s="236" t="s">
        <v>918</v>
      </c>
      <c r="E319" s="235">
        <v>6.71</v>
      </c>
      <c r="F319" s="235">
        <v>19.0899</v>
      </c>
    </row>
    <row r="320" spans="1:7" s="209" customFormat="1" ht="25.5">
      <c r="A320" s="248" t="s">
        <v>969</v>
      </c>
      <c r="B320" s="247" t="s">
        <v>1886</v>
      </c>
      <c r="C320" s="247" t="s">
        <v>1885</v>
      </c>
      <c r="D320" s="246" t="s">
        <v>1874</v>
      </c>
      <c r="E320" s="245">
        <v>2.8450000000000002</v>
      </c>
      <c r="F320" s="244"/>
      <c r="G320" s="225"/>
    </row>
    <row r="321" spans="1:7" s="239" customFormat="1" outlineLevel="1">
      <c r="A321" s="243" t="s">
        <v>2223</v>
      </c>
      <c r="B321" s="241" t="s">
        <v>1143</v>
      </c>
      <c r="C321" s="242" t="s">
        <v>1146</v>
      </c>
      <c r="D321" s="241" t="s">
        <v>1145</v>
      </c>
      <c r="E321" s="240">
        <v>9.69</v>
      </c>
      <c r="F321" s="240">
        <v>27.568000000000001</v>
      </c>
    </row>
    <row r="322" spans="1:7" s="234" customFormat="1" ht="24" outlineLevel="1">
      <c r="A322" s="238" t="s">
        <v>2222</v>
      </c>
      <c r="B322" s="236" t="s">
        <v>1121</v>
      </c>
      <c r="C322" s="237" t="s">
        <v>1120</v>
      </c>
      <c r="D322" s="236" t="s">
        <v>918</v>
      </c>
      <c r="E322" s="235">
        <v>9.69</v>
      </c>
      <c r="F322" s="235">
        <v>27.568000000000001</v>
      </c>
    </row>
    <row r="323" spans="1:7" s="209" customFormat="1">
      <c r="A323" s="248" t="s">
        <v>966</v>
      </c>
      <c r="B323" s="247" t="s">
        <v>1882</v>
      </c>
      <c r="C323" s="247" t="s">
        <v>1881</v>
      </c>
      <c r="D323" s="246" t="s">
        <v>1806</v>
      </c>
      <c r="E323" s="245">
        <v>28.45</v>
      </c>
      <c r="F323" s="244"/>
      <c r="G323" s="225"/>
    </row>
    <row r="324" spans="1:7" s="239" customFormat="1" outlineLevel="1">
      <c r="A324" s="243" t="s">
        <v>2221</v>
      </c>
      <c r="B324" s="241" t="s">
        <v>1149</v>
      </c>
      <c r="C324" s="242" t="s">
        <v>1148</v>
      </c>
      <c r="D324" s="241" t="s">
        <v>1145</v>
      </c>
      <c r="E324" s="240">
        <v>12.53</v>
      </c>
      <c r="F324" s="240">
        <v>356.4785</v>
      </c>
    </row>
    <row r="325" spans="1:7" s="254" customFormat="1" outlineLevel="1">
      <c r="A325" s="270" t="s">
        <v>2220</v>
      </c>
      <c r="B325" s="268" t="s">
        <v>1143</v>
      </c>
      <c r="C325" s="269" t="s">
        <v>1146</v>
      </c>
      <c r="D325" s="268" t="s">
        <v>1145</v>
      </c>
      <c r="E325" s="267">
        <v>3.04</v>
      </c>
      <c r="F325" s="267">
        <v>86.488</v>
      </c>
    </row>
    <row r="326" spans="1:7" s="234" customFormat="1" ht="24" outlineLevel="1">
      <c r="A326" s="238" t="s">
        <v>2219</v>
      </c>
      <c r="B326" s="236" t="s">
        <v>1103</v>
      </c>
      <c r="C326" s="237" t="s">
        <v>1102</v>
      </c>
      <c r="D326" s="236" t="s">
        <v>918</v>
      </c>
      <c r="E326" s="235">
        <v>3.04</v>
      </c>
      <c r="F326" s="235">
        <v>86.488</v>
      </c>
    </row>
    <row r="327" spans="1:7" s="234" customFormat="1" outlineLevel="1">
      <c r="A327" s="266" t="s">
        <v>2218</v>
      </c>
      <c r="B327" s="264" t="s">
        <v>1022</v>
      </c>
      <c r="C327" s="265" t="s">
        <v>1021</v>
      </c>
      <c r="D327" s="264" t="s">
        <v>918</v>
      </c>
      <c r="E327" s="263">
        <v>12.18</v>
      </c>
      <c r="F327" s="263">
        <v>346.52100000000002</v>
      </c>
    </row>
    <row r="328" spans="1:7" s="209" customFormat="1">
      <c r="A328" s="248" t="s">
        <v>963</v>
      </c>
      <c r="B328" s="247" t="s">
        <v>1876</v>
      </c>
      <c r="C328" s="247" t="s">
        <v>1875</v>
      </c>
      <c r="D328" s="246" t="s">
        <v>1874</v>
      </c>
      <c r="E328" s="245">
        <v>2.8450000000000002</v>
      </c>
      <c r="F328" s="244"/>
      <c r="G328" s="225"/>
    </row>
    <row r="329" spans="1:7" s="239" customFormat="1" outlineLevel="1">
      <c r="A329" s="243" t="s">
        <v>2217</v>
      </c>
      <c r="B329" s="241" t="s">
        <v>1149</v>
      </c>
      <c r="C329" s="242" t="s">
        <v>1148</v>
      </c>
      <c r="D329" s="241" t="s">
        <v>1145</v>
      </c>
      <c r="E329" s="240">
        <v>13.91</v>
      </c>
      <c r="F329" s="240">
        <v>39.573900000000002</v>
      </c>
    </row>
    <row r="330" spans="1:7" s="254" customFormat="1" outlineLevel="1">
      <c r="A330" s="270" t="s">
        <v>2216</v>
      </c>
      <c r="B330" s="268" t="s">
        <v>1143</v>
      </c>
      <c r="C330" s="269" t="s">
        <v>1146</v>
      </c>
      <c r="D330" s="268" t="s">
        <v>1145</v>
      </c>
      <c r="E330" s="267">
        <v>13.91</v>
      </c>
      <c r="F330" s="267">
        <v>39.573900000000002</v>
      </c>
    </row>
    <row r="331" spans="1:7" s="234" customFormat="1" outlineLevel="1">
      <c r="A331" s="238" t="s">
        <v>2215</v>
      </c>
      <c r="B331" s="236" t="s">
        <v>1058</v>
      </c>
      <c r="C331" s="237" t="s">
        <v>1057</v>
      </c>
      <c r="D331" s="236" t="s">
        <v>918</v>
      </c>
      <c r="E331" s="235">
        <v>13.91</v>
      </c>
      <c r="F331" s="235">
        <v>39.573900000000002</v>
      </c>
    </row>
    <row r="332" spans="1:7" s="254" customFormat="1" outlineLevel="1">
      <c r="A332" s="258" t="s">
        <v>2214</v>
      </c>
      <c r="B332" s="256" t="s">
        <v>894</v>
      </c>
      <c r="C332" s="257" t="s">
        <v>856</v>
      </c>
      <c r="D332" s="256" t="s">
        <v>640</v>
      </c>
      <c r="E332" s="271">
        <v>100</v>
      </c>
      <c r="F332" s="255">
        <v>284.5</v>
      </c>
    </row>
    <row r="333" spans="1:7" ht="15.75" customHeight="1">
      <c r="A333" s="251" t="s">
        <v>2213</v>
      </c>
      <c r="B333" s="250"/>
      <c r="C333" s="250"/>
      <c r="D333" s="250"/>
      <c r="E333" s="250"/>
      <c r="F333" s="249"/>
    </row>
    <row r="334" spans="1:7" s="209" customFormat="1" ht="51">
      <c r="A334" s="248" t="s">
        <v>960</v>
      </c>
      <c r="B334" s="247" t="s">
        <v>1627</v>
      </c>
      <c r="C334" s="247" t="s">
        <v>2212</v>
      </c>
      <c r="D334" s="246" t="s">
        <v>2069</v>
      </c>
      <c r="E334" s="245">
        <v>13.73</v>
      </c>
      <c r="F334" s="244"/>
      <c r="G334" s="225"/>
    </row>
    <row r="335" spans="1:7" s="239" customFormat="1" outlineLevel="1">
      <c r="A335" s="243" t="s">
        <v>2211</v>
      </c>
      <c r="B335" s="241" t="s">
        <v>1149</v>
      </c>
      <c r="C335" s="242" t="s">
        <v>1148</v>
      </c>
      <c r="D335" s="241" t="s">
        <v>1145</v>
      </c>
      <c r="E335" s="240">
        <v>2.5</v>
      </c>
      <c r="F335" s="240">
        <v>34.325000000000003</v>
      </c>
    </row>
    <row r="336" spans="1:7" s="254" customFormat="1" outlineLevel="1">
      <c r="A336" s="270" t="s">
        <v>2210</v>
      </c>
      <c r="B336" s="268" t="s">
        <v>1143</v>
      </c>
      <c r="C336" s="269" t="s">
        <v>1146</v>
      </c>
      <c r="D336" s="268" t="s">
        <v>1145</v>
      </c>
      <c r="E336" s="267">
        <v>0.54</v>
      </c>
      <c r="F336" s="267">
        <v>7.4142000000000001</v>
      </c>
    </row>
    <row r="337" spans="1:7" s="234" customFormat="1" outlineLevel="1">
      <c r="A337" s="238" t="s">
        <v>2209</v>
      </c>
      <c r="B337" s="236" t="s">
        <v>603</v>
      </c>
      <c r="C337" s="237" t="s">
        <v>1126</v>
      </c>
      <c r="D337" s="236" t="s">
        <v>918</v>
      </c>
      <c r="E337" s="235">
        <v>0.08</v>
      </c>
      <c r="F337" s="235">
        <v>1.0984</v>
      </c>
    </row>
    <row r="338" spans="1:7" s="234" customFormat="1" outlineLevel="1">
      <c r="A338" s="266" t="s">
        <v>2208</v>
      </c>
      <c r="B338" s="264" t="s">
        <v>1022</v>
      </c>
      <c r="C338" s="265" t="s">
        <v>1021</v>
      </c>
      <c r="D338" s="264" t="s">
        <v>918</v>
      </c>
      <c r="E338" s="263">
        <v>0.92</v>
      </c>
      <c r="F338" s="263">
        <v>12.631600000000001</v>
      </c>
    </row>
    <row r="339" spans="1:7" s="234" customFormat="1" ht="24" outlineLevel="1">
      <c r="A339" s="266" t="s">
        <v>2207</v>
      </c>
      <c r="B339" s="264" t="s">
        <v>1013</v>
      </c>
      <c r="C339" s="265" t="s">
        <v>1012</v>
      </c>
      <c r="D339" s="264" t="s">
        <v>1009</v>
      </c>
      <c r="E339" s="263">
        <v>0.46</v>
      </c>
      <c r="F339" s="263">
        <v>6.3158000000000003</v>
      </c>
    </row>
    <row r="340" spans="1:7" s="254" customFormat="1" outlineLevel="1">
      <c r="A340" s="258" t="s">
        <v>2206</v>
      </c>
      <c r="B340" s="256" t="s">
        <v>894</v>
      </c>
      <c r="C340" s="257" t="s">
        <v>856</v>
      </c>
      <c r="D340" s="256" t="s">
        <v>640</v>
      </c>
      <c r="E340" s="255">
        <v>0.15</v>
      </c>
      <c r="F340" s="255">
        <v>2.0594999999999999</v>
      </c>
    </row>
    <row r="341" spans="1:7" s="254" customFormat="1" outlineLevel="1">
      <c r="A341" s="262" t="s">
        <v>2205</v>
      </c>
      <c r="B341" s="260" t="s">
        <v>881</v>
      </c>
      <c r="C341" s="261" t="s">
        <v>880</v>
      </c>
      <c r="D341" s="260" t="s">
        <v>640</v>
      </c>
      <c r="E341" s="259">
        <v>1.28</v>
      </c>
      <c r="F341" s="259">
        <v>17.574400000000001</v>
      </c>
    </row>
    <row r="342" spans="1:7" s="209" customFormat="1" ht="25.5">
      <c r="A342" s="248" t="s">
        <v>957</v>
      </c>
      <c r="B342" s="247" t="s">
        <v>2061</v>
      </c>
      <c r="C342" s="247" t="s">
        <v>2204</v>
      </c>
      <c r="D342" s="246" t="s">
        <v>1617</v>
      </c>
      <c r="E342" s="245">
        <v>8.6099999999999996E-2</v>
      </c>
      <c r="F342" s="244"/>
      <c r="G342" s="225"/>
    </row>
    <row r="343" spans="1:7" s="239" customFormat="1" outlineLevel="1">
      <c r="A343" s="243" t="s">
        <v>2203</v>
      </c>
      <c r="B343" s="241" t="s">
        <v>1149</v>
      </c>
      <c r="C343" s="242" t="s">
        <v>1148</v>
      </c>
      <c r="D343" s="241" t="s">
        <v>1145</v>
      </c>
      <c r="E343" s="273">
        <v>180</v>
      </c>
      <c r="F343" s="240">
        <v>15.497999999999999</v>
      </c>
    </row>
    <row r="344" spans="1:7" s="254" customFormat="1" outlineLevel="1">
      <c r="A344" s="270" t="s">
        <v>2202</v>
      </c>
      <c r="B344" s="268" t="s">
        <v>1143</v>
      </c>
      <c r="C344" s="269" t="s">
        <v>1146</v>
      </c>
      <c r="D344" s="268" t="s">
        <v>1145</v>
      </c>
      <c r="E344" s="267">
        <v>0.13</v>
      </c>
      <c r="F344" s="267">
        <v>1.1193E-2</v>
      </c>
    </row>
    <row r="345" spans="1:7" s="234" customFormat="1" outlineLevel="1">
      <c r="A345" s="238" t="s">
        <v>2201</v>
      </c>
      <c r="B345" s="236" t="s">
        <v>1118</v>
      </c>
      <c r="C345" s="237" t="s">
        <v>1117</v>
      </c>
      <c r="D345" s="236" t="s">
        <v>918</v>
      </c>
      <c r="E345" s="275">
        <v>48</v>
      </c>
      <c r="F345" s="235">
        <v>4.1327999999999996</v>
      </c>
    </row>
    <row r="346" spans="1:7" s="234" customFormat="1" outlineLevel="1">
      <c r="A346" s="266" t="s">
        <v>2200</v>
      </c>
      <c r="B346" s="264" t="s">
        <v>986</v>
      </c>
      <c r="C346" s="265" t="s">
        <v>985</v>
      </c>
      <c r="D346" s="264" t="s">
        <v>918</v>
      </c>
      <c r="E346" s="263">
        <v>0.13</v>
      </c>
      <c r="F346" s="263">
        <v>1.1193E-2</v>
      </c>
    </row>
    <row r="347" spans="1:7" s="254" customFormat="1" outlineLevel="1">
      <c r="A347" s="258" t="s">
        <v>2199</v>
      </c>
      <c r="B347" s="256" t="s">
        <v>903</v>
      </c>
      <c r="C347" s="257" t="s">
        <v>902</v>
      </c>
      <c r="D347" s="256" t="s">
        <v>640</v>
      </c>
      <c r="E347" s="271">
        <v>102</v>
      </c>
      <c r="F347" s="255">
        <v>8.7821999999999996</v>
      </c>
    </row>
    <row r="348" spans="1:7" s="254" customFormat="1" outlineLevel="1">
      <c r="A348" s="262" t="s">
        <v>2198</v>
      </c>
      <c r="B348" s="260" t="s">
        <v>894</v>
      </c>
      <c r="C348" s="261" t="s">
        <v>856</v>
      </c>
      <c r="D348" s="260" t="s">
        <v>640</v>
      </c>
      <c r="E348" s="259">
        <v>0.2</v>
      </c>
      <c r="F348" s="259">
        <v>1.7219999999999999E-2</v>
      </c>
    </row>
    <row r="349" spans="1:7" s="209" customFormat="1" ht="25.5">
      <c r="A349" s="248" t="s">
        <v>954</v>
      </c>
      <c r="B349" s="247" t="s">
        <v>1547</v>
      </c>
      <c r="C349" s="247" t="s">
        <v>1546</v>
      </c>
      <c r="D349" s="246" t="s">
        <v>1286</v>
      </c>
      <c r="E349" s="245">
        <v>1.08</v>
      </c>
      <c r="F349" s="244"/>
      <c r="G349" s="225"/>
    </row>
    <row r="350" spans="1:7" s="239" customFormat="1" outlineLevel="1">
      <c r="A350" s="243" t="s">
        <v>2197</v>
      </c>
      <c r="B350" s="241" t="s">
        <v>1149</v>
      </c>
      <c r="C350" s="242" t="s">
        <v>1148</v>
      </c>
      <c r="D350" s="241" t="s">
        <v>1145</v>
      </c>
      <c r="E350" s="240">
        <v>85.68</v>
      </c>
      <c r="F350" s="240">
        <v>92.534400000000005</v>
      </c>
    </row>
    <row r="351" spans="1:7" s="254" customFormat="1" outlineLevel="1">
      <c r="A351" s="270" t="s">
        <v>2196</v>
      </c>
      <c r="B351" s="268" t="s">
        <v>1143</v>
      </c>
      <c r="C351" s="269" t="s">
        <v>1146</v>
      </c>
      <c r="D351" s="268" t="s">
        <v>1145</v>
      </c>
      <c r="E351" s="267">
        <v>3.9359999999999999</v>
      </c>
      <c r="F351" s="267">
        <v>4.2508999999999997</v>
      </c>
    </row>
    <row r="352" spans="1:7" s="234" customFormat="1" ht="24" outlineLevel="1">
      <c r="A352" s="238" t="s">
        <v>2195</v>
      </c>
      <c r="B352" s="236" t="s">
        <v>1103</v>
      </c>
      <c r="C352" s="237" t="s">
        <v>1102</v>
      </c>
      <c r="D352" s="236" t="s">
        <v>918</v>
      </c>
      <c r="E352" s="235">
        <v>3.42</v>
      </c>
      <c r="F352" s="235">
        <v>3.6936</v>
      </c>
    </row>
    <row r="353" spans="1:7" s="234" customFormat="1" ht="24" outlineLevel="1">
      <c r="A353" s="266" t="s">
        <v>2194</v>
      </c>
      <c r="B353" s="264" t="s">
        <v>1079</v>
      </c>
      <c r="C353" s="265" t="s">
        <v>1078</v>
      </c>
      <c r="D353" s="264" t="s">
        <v>918</v>
      </c>
      <c r="E353" s="263">
        <v>0.432</v>
      </c>
      <c r="F353" s="263">
        <v>0.46655999999999997</v>
      </c>
    </row>
    <row r="354" spans="1:7" s="234" customFormat="1" outlineLevel="1">
      <c r="A354" s="266" t="s">
        <v>2193</v>
      </c>
      <c r="B354" s="264" t="s">
        <v>1070</v>
      </c>
      <c r="C354" s="265" t="s">
        <v>1069</v>
      </c>
      <c r="D354" s="264" t="s">
        <v>918</v>
      </c>
      <c r="E354" s="263">
        <v>6.2640000000000002</v>
      </c>
      <c r="F354" s="263">
        <v>6.7651000000000003</v>
      </c>
    </row>
    <row r="355" spans="1:7" s="234" customFormat="1" outlineLevel="1">
      <c r="A355" s="266" t="s">
        <v>2192</v>
      </c>
      <c r="B355" s="264" t="s">
        <v>986</v>
      </c>
      <c r="C355" s="265" t="s">
        <v>985</v>
      </c>
      <c r="D355" s="264" t="s">
        <v>918</v>
      </c>
      <c r="E355" s="263">
        <v>8.4000000000000005E-2</v>
      </c>
      <c r="F355" s="263">
        <v>9.0719999999999995E-2</v>
      </c>
    </row>
    <row r="356" spans="1:7" s="254" customFormat="1" outlineLevel="1">
      <c r="A356" s="258" t="s">
        <v>2191</v>
      </c>
      <c r="B356" s="256" t="s">
        <v>857</v>
      </c>
      <c r="C356" s="257" t="s">
        <v>856</v>
      </c>
      <c r="D356" s="256" t="s">
        <v>640</v>
      </c>
      <c r="E356" s="271">
        <v>2</v>
      </c>
      <c r="F356" s="255">
        <v>2.16</v>
      </c>
    </row>
    <row r="357" spans="1:7" s="254" customFormat="1" outlineLevel="1">
      <c r="A357" s="262" t="s">
        <v>2190</v>
      </c>
      <c r="B357" s="260" t="s">
        <v>833</v>
      </c>
      <c r="C357" s="261" t="s">
        <v>832</v>
      </c>
      <c r="D357" s="260" t="s">
        <v>508</v>
      </c>
      <c r="E357" s="259">
        <v>0.45</v>
      </c>
      <c r="F357" s="259">
        <v>0.48599999999999999</v>
      </c>
    </row>
    <row r="358" spans="1:7" s="254" customFormat="1" outlineLevel="1">
      <c r="A358" s="262" t="s">
        <v>2189</v>
      </c>
      <c r="B358" s="260" t="s">
        <v>795</v>
      </c>
      <c r="C358" s="261" t="s">
        <v>794</v>
      </c>
      <c r="D358" s="260" t="s">
        <v>508</v>
      </c>
      <c r="E358" s="259">
        <v>0.1</v>
      </c>
      <c r="F358" s="259">
        <v>0.108</v>
      </c>
    </row>
    <row r="359" spans="1:7" s="254" customFormat="1" outlineLevel="1">
      <c r="A359" s="262" t="s">
        <v>2188</v>
      </c>
      <c r="B359" s="260" t="s">
        <v>756</v>
      </c>
      <c r="C359" s="261" t="s">
        <v>755</v>
      </c>
      <c r="D359" s="260" t="s">
        <v>508</v>
      </c>
      <c r="E359" s="259">
        <v>0.1</v>
      </c>
      <c r="F359" s="259">
        <v>0.108</v>
      </c>
    </row>
    <row r="360" spans="1:7" s="209" customFormat="1" ht="25.5">
      <c r="A360" s="248" t="s">
        <v>951</v>
      </c>
      <c r="B360" s="247" t="s">
        <v>2117</v>
      </c>
      <c r="C360" s="247" t="s">
        <v>2165</v>
      </c>
      <c r="D360" s="246" t="s">
        <v>640</v>
      </c>
      <c r="E360" s="245">
        <v>67.33</v>
      </c>
      <c r="F360" s="244"/>
      <c r="G360" s="225"/>
    </row>
    <row r="361" spans="1:7" s="239" customFormat="1" outlineLevel="1">
      <c r="A361" s="243" t="s">
        <v>2187</v>
      </c>
      <c r="B361" s="241" t="s">
        <v>1149</v>
      </c>
      <c r="C361" s="242" t="s">
        <v>1148</v>
      </c>
      <c r="D361" s="241" t="s">
        <v>1145</v>
      </c>
      <c r="E361" s="240">
        <v>12.4</v>
      </c>
      <c r="F361" s="240">
        <v>834.89200000000005</v>
      </c>
    </row>
    <row r="362" spans="1:7" s="254" customFormat="1" outlineLevel="1">
      <c r="A362" s="270" t="s">
        <v>2186</v>
      </c>
      <c r="B362" s="268" t="s">
        <v>1143</v>
      </c>
      <c r="C362" s="269" t="s">
        <v>1146</v>
      </c>
      <c r="D362" s="268" t="s">
        <v>1145</v>
      </c>
      <c r="E362" s="267">
        <v>0.25</v>
      </c>
      <c r="F362" s="267">
        <v>16.8325</v>
      </c>
    </row>
    <row r="363" spans="1:7" s="234" customFormat="1" outlineLevel="1">
      <c r="A363" s="238" t="s">
        <v>2185</v>
      </c>
      <c r="B363" s="236" t="s">
        <v>1118</v>
      </c>
      <c r="C363" s="237" t="s">
        <v>1117</v>
      </c>
      <c r="D363" s="236" t="s">
        <v>918</v>
      </c>
      <c r="E363" s="275">
        <v>27</v>
      </c>
      <c r="F363" s="235">
        <v>1817.91</v>
      </c>
    </row>
    <row r="364" spans="1:7" s="234" customFormat="1" outlineLevel="1">
      <c r="A364" s="266" t="s">
        <v>2184</v>
      </c>
      <c r="B364" s="264" t="s">
        <v>1115</v>
      </c>
      <c r="C364" s="265" t="s">
        <v>1114</v>
      </c>
      <c r="D364" s="264" t="s">
        <v>918</v>
      </c>
      <c r="E364" s="263">
        <v>2.2999999999999998</v>
      </c>
      <c r="F364" s="263">
        <v>154.85900000000001</v>
      </c>
    </row>
    <row r="365" spans="1:7" s="234" customFormat="1" outlineLevel="1">
      <c r="A365" s="266" t="s">
        <v>2183</v>
      </c>
      <c r="B365" s="264" t="s">
        <v>1082</v>
      </c>
      <c r="C365" s="265" t="s">
        <v>1081</v>
      </c>
      <c r="D365" s="264" t="s">
        <v>918</v>
      </c>
      <c r="E365" s="263">
        <v>0.01</v>
      </c>
      <c r="F365" s="263">
        <v>0.67330000000000001</v>
      </c>
    </row>
    <row r="366" spans="1:7" s="234" customFormat="1" outlineLevel="1">
      <c r="A366" s="266" t="s">
        <v>2182</v>
      </c>
      <c r="B366" s="264" t="s">
        <v>1016</v>
      </c>
      <c r="C366" s="265" t="s">
        <v>1015</v>
      </c>
      <c r="D366" s="264" t="s">
        <v>918</v>
      </c>
      <c r="E366" s="263">
        <v>0.18</v>
      </c>
      <c r="F366" s="263">
        <v>12.119400000000001</v>
      </c>
    </row>
    <row r="367" spans="1:7" s="234" customFormat="1" outlineLevel="1">
      <c r="A367" s="266" t="s">
        <v>2181</v>
      </c>
      <c r="B367" s="264" t="s">
        <v>986</v>
      </c>
      <c r="C367" s="265" t="s">
        <v>985</v>
      </c>
      <c r="D367" s="264" t="s">
        <v>918</v>
      </c>
      <c r="E367" s="263">
        <v>0.24</v>
      </c>
      <c r="F367" s="263">
        <v>16.159199999999998</v>
      </c>
    </row>
    <row r="368" spans="1:7" s="254" customFormat="1" outlineLevel="1">
      <c r="A368" s="258" t="s">
        <v>2180</v>
      </c>
      <c r="B368" s="256" t="s">
        <v>900</v>
      </c>
      <c r="C368" s="257" t="s">
        <v>899</v>
      </c>
      <c r="D368" s="256" t="s">
        <v>640</v>
      </c>
      <c r="E368" s="255">
        <v>1.0149999999999999</v>
      </c>
      <c r="F368" s="255">
        <v>68.34</v>
      </c>
    </row>
    <row r="369" spans="1:7" s="254" customFormat="1" outlineLevel="1">
      <c r="A369" s="262" t="s">
        <v>2179</v>
      </c>
      <c r="B369" s="260" t="s">
        <v>894</v>
      </c>
      <c r="C369" s="261" t="s">
        <v>856</v>
      </c>
      <c r="D369" s="260" t="s">
        <v>640</v>
      </c>
      <c r="E369" s="259">
        <v>5.4999999999999997E-3</v>
      </c>
      <c r="F369" s="259">
        <v>0.37031500000000001</v>
      </c>
    </row>
    <row r="370" spans="1:7" s="254" customFormat="1" outlineLevel="1">
      <c r="A370" s="262" t="s">
        <v>2178</v>
      </c>
      <c r="B370" s="260" t="s">
        <v>613</v>
      </c>
      <c r="C370" s="261" t="s">
        <v>612</v>
      </c>
      <c r="D370" s="260" t="s">
        <v>497</v>
      </c>
      <c r="E370" s="259">
        <v>0.78716699999999995</v>
      </c>
      <c r="F370" s="272">
        <v>53</v>
      </c>
    </row>
    <row r="371" spans="1:7" s="209" customFormat="1" ht="63.75">
      <c r="A371" s="248" t="s">
        <v>948</v>
      </c>
      <c r="B371" s="247" t="s">
        <v>1568</v>
      </c>
      <c r="C371" s="247" t="s">
        <v>1946</v>
      </c>
      <c r="D371" s="246" t="s">
        <v>1566</v>
      </c>
      <c r="E371" s="245">
        <v>1.474</v>
      </c>
      <c r="F371" s="244"/>
      <c r="G371" s="225"/>
    </row>
    <row r="372" spans="1:7" s="239" customFormat="1" outlineLevel="1">
      <c r="A372" s="243" t="s">
        <v>2177</v>
      </c>
      <c r="B372" s="241" t="s">
        <v>1149</v>
      </c>
      <c r="C372" s="242" t="s">
        <v>1148</v>
      </c>
      <c r="D372" s="241" t="s">
        <v>1145</v>
      </c>
      <c r="E372" s="240">
        <v>78.88</v>
      </c>
      <c r="F372" s="240">
        <v>116.26909999999999</v>
      </c>
    </row>
    <row r="373" spans="1:7" s="254" customFormat="1" outlineLevel="1">
      <c r="A373" s="270" t="s">
        <v>2176</v>
      </c>
      <c r="B373" s="268" t="s">
        <v>1143</v>
      </c>
      <c r="C373" s="269" t="s">
        <v>1146</v>
      </c>
      <c r="D373" s="268" t="s">
        <v>1145</v>
      </c>
      <c r="E373" s="267">
        <v>1.25</v>
      </c>
      <c r="F373" s="267">
        <v>1.8425</v>
      </c>
    </row>
    <row r="374" spans="1:7" s="234" customFormat="1" outlineLevel="1">
      <c r="A374" s="238" t="s">
        <v>2175</v>
      </c>
      <c r="B374" s="236" t="s">
        <v>825</v>
      </c>
      <c r="C374" s="237" t="s">
        <v>1136</v>
      </c>
      <c r="D374" s="236" t="s">
        <v>918</v>
      </c>
      <c r="E374" s="235">
        <v>0.98</v>
      </c>
      <c r="F374" s="235">
        <v>1.4444999999999999</v>
      </c>
    </row>
    <row r="375" spans="1:7" s="234" customFormat="1" ht="24" outlineLevel="1">
      <c r="A375" s="266" t="s">
        <v>2174</v>
      </c>
      <c r="B375" s="264" t="s">
        <v>1097</v>
      </c>
      <c r="C375" s="265" t="s">
        <v>1096</v>
      </c>
      <c r="D375" s="264" t="s">
        <v>918</v>
      </c>
      <c r="E375" s="263">
        <v>0.14000000000000001</v>
      </c>
      <c r="F375" s="263">
        <v>0.20635999999999999</v>
      </c>
    </row>
    <row r="376" spans="1:7" s="234" customFormat="1" outlineLevel="1">
      <c r="A376" s="266" t="s">
        <v>2173</v>
      </c>
      <c r="B376" s="264" t="s">
        <v>1037</v>
      </c>
      <c r="C376" s="265" t="s">
        <v>1036</v>
      </c>
      <c r="D376" s="264" t="s">
        <v>918</v>
      </c>
      <c r="E376" s="263">
        <v>0.12</v>
      </c>
      <c r="F376" s="263">
        <v>0.17688000000000001</v>
      </c>
    </row>
    <row r="377" spans="1:7" s="234" customFormat="1" outlineLevel="1">
      <c r="A377" s="266" t="s">
        <v>2172</v>
      </c>
      <c r="B377" s="264" t="s">
        <v>991</v>
      </c>
      <c r="C377" s="265" t="s">
        <v>990</v>
      </c>
      <c r="D377" s="264" t="s">
        <v>918</v>
      </c>
      <c r="E377" s="263">
        <v>1.4</v>
      </c>
      <c r="F377" s="263">
        <v>2.0636000000000001</v>
      </c>
    </row>
    <row r="378" spans="1:7" s="234" customFormat="1" outlineLevel="1">
      <c r="A378" s="266" t="s">
        <v>2171</v>
      </c>
      <c r="B378" s="264" t="s">
        <v>980</v>
      </c>
      <c r="C378" s="265" t="s">
        <v>979</v>
      </c>
      <c r="D378" s="264" t="s">
        <v>918</v>
      </c>
      <c r="E378" s="263">
        <v>0.13</v>
      </c>
      <c r="F378" s="263">
        <v>0.19162000000000001</v>
      </c>
    </row>
    <row r="379" spans="1:7" s="234" customFormat="1" outlineLevel="1">
      <c r="A379" s="266" t="s">
        <v>2170</v>
      </c>
      <c r="B379" s="264" t="s">
        <v>977</v>
      </c>
      <c r="C379" s="265" t="s">
        <v>976</v>
      </c>
      <c r="D379" s="264" t="s">
        <v>918</v>
      </c>
      <c r="E379" s="263">
        <v>0.86</v>
      </c>
      <c r="F379" s="263">
        <v>1.2676000000000001</v>
      </c>
    </row>
    <row r="380" spans="1:7" s="234" customFormat="1" outlineLevel="1">
      <c r="A380" s="266" t="s">
        <v>2169</v>
      </c>
      <c r="B380" s="264" t="s">
        <v>971</v>
      </c>
      <c r="C380" s="265" t="s">
        <v>970</v>
      </c>
      <c r="D380" s="264" t="s">
        <v>918</v>
      </c>
      <c r="E380" s="263">
        <v>2.1</v>
      </c>
      <c r="F380" s="263">
        <v>3.0954000000000002</v>
      </c>
    </row>
    <row r="381" spans="1:7" s="254" customFormat="1" outlineLevel="1">
      <c r="A381" s="258" t="s">
        <v>2168</v>
      </c>
      <c r="B381" s="256" t="s">
        <v>744</v>
      </c>
      <c r="C381" s="257" t="s">
        <v>743</v>
      </c>
      <c r="D381" s="256" t="s">
        <v>640</v>
      </c>
      <c r="E381" s="255">
        <v>2.6</v>
      </c>
      <c r="F381" s="255">
        <v>3.8323999999999998</v>
      </c>
    </row>
    <row r="382" spans="1:7" s="254" customFormat="1" outlineLevel="1">
      <c r="A382" s="262" t="s">
        <v>2167</v>
      </c>
      <c r="B382" s="260" t="s">
        <v>651</v>
      </c>
      <c r="C382" s="261" t="s">
        <v>650</v>
      </c>
      <c r="D382" s="260" t="s">
        <v>487</v>
      </c>
      <c r="E382" s="259">
        <v>0.5</v>
      </c>
      <c r="F382" s="259">
        <v>0.73699999999999999</v>
      </c>
    </row>
    <row r="383" spans="1:7" s="254" customFormat="1" outlineLevel="1">
      <c r="A383" s="262" t="s">
        <v>2166</v>
      </c>
      <c r="B383" s="260" t="s">
        <v>638</v>
      </c>
      <c r="C383" s="261" t="s">
        <v>637</v>
      </c>
      <c r="D383" s="260" t="s">
        <v>633</v>
      </c>
      <c r="E383" s="259">
        <v>1.8</v>
      </c>
      <c r="F383" s="259">
        <v>2.6532</v>
      </c>
    </row>
    <row r="384" spans="1:7" s="209" customFormat="1">
      <c r="A384" s="248" t="s">
        <v>945</v>
      </c>
      <c r="B384" s="247" t="s">
        <v>495</v>
      </c>
      <c r="C384" s="247" t="s">
        <v>522</v>
      </c>
      <c r="D384" s="246" t="s">
        <v>508</v>
      </c>
      <c r="E384" s="277">
        <v>1.4933000000000001</v>
      </c>
      <c r="F384" s="276"/>
      <c r="G384" s="225"/>
    </row>
    <row r="385" spans="1:7" s="209" customFormat="1">
      <c r="A385" s="248" t="s">
        <v>942</v>
      </c>
      <c r="B385" s="247" t="s">
        <v>495</v>
      </c>
      <c r="C385" s="247" t="s">
        <v>520</v>
      </c>
      <c r="D385" s="246" t="s">
        <v>508</v>
      </c>
      <c r="E385" s="277">
        <v>0.01</v>
      </c>
      <c r="F385" s="276"/>
      <c r="G385" s="225"/>
    </row>
    <row r="386" spans="1:7" s="209" customFormat="1" ht="25.5">
      <c r="A386" s="248" t="s">
        <v>939</v>
      </c>
      <c r="B386" s="247" t="s">
        <v>2117</v>
      </c>
      <c r="C386" s="247" t="s">
        <v>2165</v>
      </c>
      <c r="D386" s="246" t="s">
        <v>640</v>
      </c>
      <c r="E386" s="245">
        <v>13.83</v>
      </c>
      <c r="F386" s="244"/>
      <c r="G386" s="225"/>
    </row>
    <row r="387" spans="1:7" s="239" customFormat="1" outlineLevel="1">
      <c r="A387" s="243" t="s">
        <v>2164</v>
      </c>
      <c r="B387" s="241" t="s">
        <v>1149</v>
      </c>
      <c r="C387" s="242" t="s">
        <v>1148</v>
      </c>
      <c r="D387" s="241" t="s">
        <v>1145</v>
      </c>
      <c r="E387" s="240">
        <v>12.4</v>
      </c>
      <c r="F387" s="240">
        <v>171.49199999999999</v>
      </c>
    </row>
    <row r="388" spans="1:7" s="254" customFormat="1" outlineLevel="1">
      <c r="A388" s="270" t="s">
        <v>2163</v>
      </c>
      <c r="B388" s="268" t="s">
        <v>1143</v>
      </c>
      <c r="C388" s="269" t="s">
        <v>1146</v>
      </c>
      <c r="D388" s="268" t="s">
        <v>1145</v>
      </c>
      <c r="E388" s="267">
        <v>0.25</v>
      </c>
      <c r="F388" s="267">
        <v>3.4575</v>
      </c>
    </row>
    <row r="389" spans="1:7" s="234" customFormat="1" outlineLevel="1">
      <c r="A389" s="238" t="s">
        <v>2162</v>
      </c>
      <c r="B389" s="236" t="s">
        <v>1118</v>
      </c>
      <c r="C389" s="237" t="s">
        <v>1117</v>
      </c>
      <c r="D389" s="236" t="s">
        <v>918</v>
      </c>
      <c r="E389" s="275">
        <v>27</v>
      </c>
      <c r="F389" s="235">
        <v>373.41</v>
      </c>
    </row>
    <row r="390" spans="1:7" s="234" customFormat="1" outlineLevel="1">
      <c r="A390" s="266" t="s">
        <v>2161</v>
      </c>
      <c r="B390" s="264" t="s">
        <v>1115</v>
      </c>
      <c r="C390" s="265" t="s">
        <v>1114</v>
      </c>
      <c r="D390" s="264" t="s">
        <v>918</v>
      </c>
      <c r="E390" s="263">
        <v>2.2999999999999998</v>
      </c>
      <c r="F390" s="263">
        <v>31.809000000000001</v>
      </c>
    </row>
    <row r="391" spans="1:7" s="234" customFormat="1" outlineLevel="1">
      <c r="A391" s="266" t="s">
        <v>2160</v>
      </c>
      <c r="B391" s="264" t="s">
        <v>1082</v>
      </c>
      <c r="C391" s="265" t="s">
        <v>1081</v>
      </c>
      <c r="D391" s="264" t="s">
        <v>918</v>
      </c>
      <c r="E391" s="263">
        <v>0.01</v>
      </c>
      <c r="F391" s="263">
        <v>0.13830000000000001</v>
      </c>
    </row>
    <row r="392" spans="1:7" s="234" customFormat="1" outlineLevel="1">
      <c r="A392" s="266" t="s">
        <v>2159</v>
      </c>
      <c r="B392" s="264" t="s">
        <v>1016</v>
      </c>
      <c r="C392" s="265" t="s">
        <v>1015</v>
      </c>
      <c r="D392" s="264" t="s">
        <v>918</v>
      </c>
      <c r="E392" s="263">
        <v>0.18</v>
      </c>
      <c r="F392" s="263">
        <v>2.4893999999999998</v>
      </c>
    </row>
    <row r="393" spans="1:7" s="234" customFormat="1" outlineLevel="1">
      <c r="A393" s="266" t="s">
        <v>2158</v>
      </c>
      <c r="B393" s="264" t="s">
        <v>986</v>
      </c>
      <c r="C393" s="265" t="s">
        <v>985</v>
      </c>
      <c r="D393" s="264" t="s">
        <v>918</v>
      </c>
      <c r="E393" s="263">
        <v>0.24</v>
      </c>
      <c r="F393" s="263">
        <v>3.3191999999999999</v>
      </c>
    </row>
    <row r="394" spans="1:7" s="254" customFormat="1" outlineLevel="1">
      <c r="A394" s="258" t="s">
        <v>2157</v>
      </c>
      <c r="B394" s="256" t="s">
        <v>900</v>
      </c>
      <c r="C394" s="257" t="s">
        <v>899</v>
      </c>
      <c r="D394" s="256" t="s">
        <v>640</v>
      </c>
      <c r="E394" s="255">
        <v>1.0149999999999999</v>
      </c>
      <c r="F394" s="255">
        <v>14.0374</v>
      </c>
    </row>
    <row r="395" spans="1:7" s="254" customFormat="1" outlineLevel="1">
      <c r="A395" s="262" t="s">
        <v>2156</v>
      </c>
      <c r="B395" s="260" t="s">
        <v>894</v>
      </c>
      <c r="C395" s="261" t="s">
        <v>856</v>
      </c>
      <c r="D395" s="260" t="s">
        <v>640</v>
      </c>
      <c r="E395" s="259">
        <v>5.4999999999999997E-3</v>
      </c>
      <c r="F395" s="259">
        <v>7.6064999999999994E-2</v>
      </c>
    </row>
    <row r="396" spans="1:7" s="254" customFormat="1" outlineLevel="1">
      <c r="A396" s="262" t="s">
        <v>2155</v>
      </c>
      <c r="B396" s="260" t="s">
        <v>613</v>
      </c>
      <c r="C396" s="261" t="s">
        <v>612</v>
      </c>
      <c r="D396" s="260" t="s">
        <v>497</v>
      </c>
      <c r="E396" s="259">
        <v>0.88214000000000004</v>
      </c>
      <c r="F396" s="259">
        <v>12.2</v>
      </c>
    </row>
    <row r="397" spans="1:7" s="209" customFormat="1" ht="63.75">
      <c r="A397" s="248" t="s">
        <v>936</v>
      </c>
      <c r="B397" s="247" t="s">
        <v>1568</v>
      </c>
      <c r="C397" s="247" t="s">
        <v>1946</v>
      </c>
      <c r="D397" s="246" t="s">
        <v>1566</v>
      </c>
      <c r="E397" s="245">
        <v>0.54300000000000004</v>
      </c>
      <c r="F397" s="244"/>
      <c r="G397" s="225"/>
    </row>
    <row r="398" spans="1:7" s="239" customFormat="1" outlineLevel="1">
      <c r="A398" s="243" t="s">
        <v>2154</v>
      </c>
      <c r="B398" s="241" t="s">
        <v>1149</v>
      </c>
      <c r="C398" s="242" t="s">
        <v>1148</v>
      </c>
      <c r="D398" s="241" t="s">
        <v>1145</v>
      </c>
      <c r="E398" s="240">
        <v>78.88</v>
      </c>
      <c r="F398" s="240">
        <v>42.831800000000001</v>
      </c>
    </row>
    <row r="399" spans="1:7" s="254" customFormat="1" outlineLevel="1">
      <c r="A399" s="270" t="s">
        <v>2153</v>
      </c>
      <c r="B399" s="268" t="s">
        <v>1143</v>
      </c>
      <c r="C399" s="269" t="s">
        <v>1146</v>
      </c>
      <c r="D399" s="268" t="s">
        <v>1145</v>
      </c>
      <c r="E399" s="267">
        <v>1.25</v>
      </c>
      <c r="F399" s="267">
        <v>0.67874999999999996</v>
      </c>
    </row>
    <row r="400" spans="1:7" s="234" customFormat="1" outlineLevel="1">
      <c r="A400" s="238" t="s">
        <v>2152</v>
      </c>
      <c r="B400" s="236" t="s">
        <v>825</v>
      </c>
      <c r="C400" s="237" t="s">
        <v>1136</v>
      </c>
      <c r="D400" s="236" t="s">
        <v>918</v>
      </c>
      <c r="E400" s="235">
        <v>0.98</v>
      </c>
      <c r="F400" s="235">
        <v>0.53213999999999995</v>
      </c>
    </row>
    <row r="401" spans="1:7" s="234" customFormat="1" ht="24" outlineLevel="1">
      <c r="A401" s="266" t="s">
        <v>2151</v>
      </c>
      <c r="B401" s="264" t="s">
        <v>1097</v>
      </c>
      <c r="C401" s="265" t="s">
        <v>1096</v>
      </c>
      <c r="D401" s="264" t="s">
        <v>918</v>
      </c>
      <c r="E401" s="263">
        <v>0.14000000000000001</v>
      </c>
      <c r="F401" s="263">
        <v>7.6020000000000004E-2</v>
      </c>
    </row>
    <row r="402" spans="1:7" s="234" customFormat="1" outlineLevel="1">
      <c r="A402" s="266" t="s">
        <v>2150</v>
      </c>
      <c r="B402" s="264" t="s">
        <v>1037</v>
      </c>
      <c r="C402" s="265" t="s">
        <v>1036</v>
      </c>
      <c r="D402" s="264" t="s">
        <v>918</v>
      </c>
      <c r="E402" s="263">
        <v>0.12</v>
      </c>
      <c r="F402" s="263">
        <v>6.5159999999999996E-2</v>
      </c>
    </row>
    <row r="403" spans="1:7" s="234" customFormat="1" outlineLevel="1">
      <c r="A403" s="266" t="s">
        <v>2149</v>
      </c>
      <c r="B403" s="264" t="s">
        <v>991</v>
      </c>
      <c r="C403" s="265" t="s">
        <v>990</v>
      </c>
      <c r="D403" s="264" t="s">
        <v>918</v>
      </c>
      <c r="E403" s="263">
        <v>1.4</v>
      </c>
      <c r="F403" s="263">
        <v>0.76019999999999999</v>
      </c>
    </row>
    <row r="404" spans="1:7" s="234" customFormat="1" outlineLevel="1">
      <c r="A404" s="266" t="s">
        <v>2148</v>
      </c>
      <c r="B404" s="264" t="s">
        <v>980</v>
      </c>
      <c r="C404" s="265" t="s">
        <v>979</v>
      </c>
      <c r="D404" s="264" t="s">
        <v>918</v>
      </c>
      <c r="E404" s="263">
        <v>0.13</v>
      </c>
      <c r="F404" s="263">
        <v>7.059E-2</v>
      </c>
    </row>
    <row r="405" spans="1:7" s="234" customFormat="1" outlineLevel="1">
      <c r="A405" s="266" t="s">
        <v>2147</v>
      </c>
      <c r="B405" s="264" t="s">
        <v>977</v>
      </c>
      <c r="C405" s="265" t="s">
        <v>976</v>
      </c>
      <c r="D405" s="264" t="s">
        <v>918</v>
      </c>
      <c r="E405" s="263">
        <v>0.86</v>
      </c>
      <c r="F405" s="263">
        <v>0.46698000000000001</v>
      </c>
    </row>
    <row r="406" spans="1:7" s="234" customFormat="1" outlineLevel="1">
      <c r="A406" s="266" t="s">
        <v>2146</v>
      </c>
      <c r="B406" s="264" t="s">
        <v>971</v>
      </c>
      <c r="C406" s="265" t="s">
        <v>970</v>
      </c>
      <c r="D406" s="264" t="s">
        <v>918</v>
      </c>
      <c r="E406" s="263">
        <v>2.1</v>
      </c>
      <c r="F406" s="263">
        <v>1.1403000000000001</v>
      </c>
    </row>
    <row r="407" spans="1:7" s="254" customFormat="1" outlineLevel="1">
      <c r="A407" s="258" t="s">
        <v>2145</v>
      </c>
      <c r="B407" s="256" t="s">
        <v>744</v>
      </c>
      <c r="C407" s="257" t="s">
        <v>743</v>
      </c>
      <c r="D407" s="256" t="s">
        <v>640</v>
      </c>
      <c r="E407" s="255">
        <v>2.6</v>
      </c>
      <c r="F407" s="255">
        <v>1.4117999999999999</v>
      </c>
    </row>
    <row r="408" spans="1:7" s="254" customFormat="1" outlineLevel="1">
      <c r="A408" s="262" t="s">
        <v>2144</v>
      </c>
      <c r="B408" s="260" t="s">
        <v>651</v>
      </c>
      <c r="C408" s="261" t="s">
        <v>650</v>
      </c>
      <c r="D408" s="260" t="s">
        <v>487</v>
      </c>
      <c r="E408" s="259">
        <v>0.5</v>
      </c>
      <c r="F408" s="259">
        <v>0.27150000000000002</v>
      </c>
    </row>
    <row r="409" spans="1:7" s="254" customFormat="1" outlineLevel="1">
      <c r="A409" s="262" t="s">
        <v>2143</v>
      </c>
      <c r="B409" s="260" t="s">
        <v>638</v>
      </c>
      <c r="C409" s="261" t="s">
        <v>637</v>
      </c>
      <c r="D409" s="260" t="s">
        <v>633</v>
      </c>
      <c r="E409" s="259">
        <v>1.8</v>
      </c>
      <c r="F409" s="259">
        <v>0.97740000000000005</v>
      </c>
    </row>
    <row r="410" spans="1:7" s="209" customFormat="1">
      <c r="A410" s="248" t="s">
        <v>933</v>
      </c>
      <c r="B410" s="247" t="s">
        <v>495</v>
      </c>
      <c r="C410" s="247" t="s">
        <v>522</v>
      </c>
      <c r="D410" s="246" t="s">
        <v>508</v>
      </c>
      <c r="E410" s="277">
        <v>0.54978000000000005</v>
      </c>
      <c r="F410" s="276"/>
      <c r="G410" s="225"/>
    </row>
    <row r="411" spans="1:7" s="209" customFormat="1">
      <c r="A411" s="248" t="s">
        <v>930</v>
      </c>
      <c r="B411" s="247" t="s">
        <v>495</v>
      </c>
      <c r="C411" s="247" t="s">
        <v>520</v>
      </c>
      <c r="D411" s="246" t="s">
        <v>508</v>
      </c>
      <c r="E411" s="277">
        <v>4.0000000000000001E-3</v>
      </c>
      <c r="F411" s="276"/>
      <c r="G411" s="225"/>
    </row>
    <row r="412" spans="1:7" s="209" customFormat="1" ht="51">
      <c r="A412" s="248" t="s">
        <v>927</v>
      </c>
      <c r="B412" s="247" t="s">
        <v>1627</v>
      </c>
      <c r="C412" s="247" t="s">
        <v>2142</v>
      </c>
      <c r="D412" s="246" t="s">
        <v>2069</v>
      </c>
      <c r="E412" s="245">
        <v>15.4</v>
      </c>
      <c r="F412" s="244"/>
      <c r="G412" s="225"/>
    </row>
    <row r="413" spans="1:7" s="239" customFormat="1" outlineLevel="1">
      <c r="A413" s="243" t="s">
        <v>2141</v>
      </c>
      <c r="B413" s="241" t="s">
        <v>1149</v>
      </c>
      <c r="C413" s="242" t="s">
        <v>1148</v>
      </c>
      <c r="D413" s="241" t="s">
        <v>1145</v>
      </c>
      <c r="E413" s="240">
        <v>2.5</v>
      </c>
      <c r="F413" s="240">
        <v>38.5</v>
      </c>
    </row>
    <row r="414" spans="1:7" s="254" customFormat="1" outlineLevel="1">
      <c r="A414" s="270" t="s">
        <v>2140</v>
      </c>
      <c r="B414" s="268" t="s">
        <v>1143</v>
      </c>
      <c r="C414" s="269" t="s">
        <v>1146</v>
      </c>
      <c r="D414" s="268" t="s">
        <v>1145</v>
      </c>
      <c r="E414" s="267">
        <v>0.54</v>
      </c>
      <c r="F414" s="267">
        <v>8.3160000000000007</v>
      </c>
    </row>
    <row r="415" spans="1:7" s="234" customFormat="1" outlineLevel="1">
      <c r="A415" s="238" t="s">
        <v>2139</v>
      </c>
      <c r="B415" s="236" t="s">
        <v>603</v>
      </c>
      <c r="C415" s="237" t="s">
        <v>1126</v>
      </c>
      <c r="D415" s="236" t="s">
        <v>918</v>
      </c>
      <c r="E415" s="235">
        <v>0.08</v>
      </c>
      <c r="F415" s="235">
        <v>1.232</v>
      </c>
    </row>
    <row r="416" spans="1:7" s="234" customFormat="1" outlineLevel="1">
      <c r="A416" s="266" t="s">
        <v>2138</v>
      </c>
      <c r="B416" s="264" t="s">
        <v>1022</v>
      </c>
      <c r="C416" s="265" t="s">
        <v>1021</v>
      </c>
      <c r="D416" s="264" t="s">
        <v>918</v>
      </c>
      <c r="E416" s="263">
        <v>0.92</v>
      </c>
      <c r="F416" s="263">
        <v>14.167999999999999</v>
      </c>
    </row>
    <row r="417" spans="1:7" s="234" customFormat="1" ht="24" outlineLevel="1">
      <c r="A417" s="266" t="s">
        <v>2137</v>
      </c>
      <c r="B417" s="264" t="s">
        <v>1013</v>
      </c>
      <c r="C417" s="265" t="s">
        <v>1012</v>
      </c>
      <c r="D417" s="264" t="s">
        <v>1009</v>
      </c>
      <c r="E417" s="263">
        <v>0.46</v>
      </c>
      <c r="F417" s="263">
        <v>7.0839999999999996</v>
      </c>
    </row>
    <row r="418" spans="1:7" s="254" customFormat="1" outlineLevel="1">
      <c r="A418" s="258" t="s">
        <v>2136</v>
      </c>
      <c r="B418" s="256" t="s">
        <v>894</v>
      </c>
      <c r="C418" s="257" t="s">
        <v>856</v>
      </c>
      <c r="D418" s="256" t="s">
        <v>640</v>
      </c>
      <c r="E418" s="255">
        <v>0.15</v>
      </c>
      <c r="F418" s="255">
        <v>2.31</v>
      </c>
    </row>
    <row r="419" spans="1:7" s="254" customFormat="1" outlineLevel="1">
      <c r="A419" s="262" t="s">
        <v>2135</v>
      </c>
      <c r="B419" s="260" t="s">
        <v>881</v>
      </c>
      <c r="C419" s="261" t="s">
        <v>880</v>
      </c>
      <c r="D419" s="260" t="s">
        <v>640</v>
      </c>
      <c r="E419" s="259">
        <v>1.28</v>
      </c>
      <c r="F419" s="259">
        <v>19.712</v>
      </c>
    </row>
    <row r="420" spans="1:7" s="209" customFormat="1" ht="25.5">
      <c r="A420" s="248" t="s">
        <v>924</v>
      </c>
      <c r="B420" s="247" t="s">
        <v>2061</v>
      </c>
      <c r="C420" s="247" t="s">
        <v>2134</v>
      </c>
      <c r="D420" s="246" t="s">
        <v>1617</v>
      </c>
      <c r="E420" s="245">
        <v>0.104</v>
      </c>
      <c r="F420" s="244"/>
      <c r="G420" s="225"/>
    </row>
    <row r="421" spans="1:7" s="239" customFormat="1" outlineLevel="1">
      <c r="A421" s="243" t="s">
        <v>2133</v>
      </c>
      <c r="B421" s="241" t="s">
        <v>1149</v>
      </c>
      <c r="C421" s="242" t="s">
        <v>1148</v>
      </c>
      <c r="D421" s="241" t="s">
        <v>1145</v>
      </c>
      <c r="E421" s="273">
        <v>180</v>
      </c>
      <c r="F421" s="240">
        <v>18.72</v>
      </c>
    </row>
    <row r="422" spans="1:7" s="254" customFormat="1" outlineLevel="1">
      <c r="A422" s="270" t="s">
        <v>2132</v>
      </c>
      <c r="B422" s="268" t="s">
        <v>1143</v>
      </c>
      <c r="C422" s="269" t="s">
        <v>1146</v>
      </c>
      <c r="D422" s="268" t="s">
        <v>1145</v>
      </c>
      <c r="E422" s="267">
        <v>0.13</v>
      </c>
      <c r="F422" s="267">
        <v>1.3520000000000001E-2</v>
      </c>
    </row>
    <row r="423" spans="1:7" s="234" customFormat="1" outlineLevel="1">
      <c r="A423" s="238" t="s">
        <v>2131</v>
      </c>
      <c r="B423" s="236" t="s">
        <v>1118</v>
      </c>
      <c r="C423" s="237" t="s">
        <v>1117</v>
      </c>
      <c r="D423" s="236" t="s">
        <v>918</v>
      </c>
      <c r="E423" s="275">
        <v>48</v>
      </c>
      <c r="F423" s="235">
        <v>4.992</v>
      </c>
    </row>
    <row r="424" spans="1:7" s="234" customFormat="1" outlineLevel="1">
      <c r="A424" s="266" t="s">
        <v>2130</v>
      </c>
      <c r="B424" s="264" t="s">
        <v>986</v>
      </c>
      <c r="C424" s="265" t="s">
        <v>985</v>
      </c>
      <c r="D424" s="264" t="s">
        <v>918</v>
      </c>
      <c r="E424" s="263">
        <v>0.13</v>
      </c>
      <c r="F424" s="263">
        <v>1.3520000000000001E-2</v>
      </c>
    </row>
    <row r="425" spans="1:7" s="254" customFormat="1" outlineLevel="1">
      <c r="A425" s="258" t="s">
        <v>2129</v>
      </c>
      <c r="B425" s="256" t="s">
        <v>903</v>
      </c>
      <c r="C425" s="257" t="s">
        <v>902</v>
      </c>
      <c r="D425" s="256" t="s">
        <v>640</v>
      </c>
      <c r="E425" s="271">
        <v>102</v>
      </c>
      <c r="F425" s="255">
        <v>10.608000000000001</v>
      </c>
    </row>
    <row r="426" spans="1:7" s="254" customFormat="1" outlineLevel="1">
      <c r="A426" s="262" t="s">
        <v>2128</v>
      </c>
      <c r="B426" s="260" t="s">
        <v>894</v>
      </c>
      <c r="C426" s="261" t="s">
        <v>856</v>
      </c>
      <c r="D426" s="260" t="s">
        <v>640</v>
      </c>
      <c r="E426" s="259">
        <v>0.2</v>
      </c>
      <c r="F426" s="259">
        <v>2.0799999999999999E-2</v>
      </c>
    </row>
    <row r="427" spans="1:7" s="209" customFormat="1" ht="25.5">
      <c r="A427" s="248" t="s">
        <v>921</v>
      </c>
      <c r="B427" s="247" t="s">
        <v>1547</v>
      </c>
      <c r="C427" s="247" t="s">
        <v>1546</v>
      </c>
      <c r="D427" s="246" t="s">
        <v>1286</v>
      </c>
      <c r="E427" s="245">
        <v>0.96</v>
      </c>
      <c r="F427" s="244"/>
      <c r="G427" s="225"/>
    </row>
    <row r="428" spans="1:7" s="239" customFormat="1" outlineLevel="1">
      <c r="A428" s="243" t="s">
        <v>2127</v>
      </c>
      <c r="B428" s="241" t="s">
        <v>1149</v>
      </c>
      <c r="C428" s="242" t="s">
        <v>1148</v>
      </c>
      <c r="D428" s="241" t="s">
        <v>1145</v>
      </c>
      <c r="E428" s="240">
        <v>85.68</v>
      </c>
      <c r="F428" s="240">
        <v>82.252799999999993</v>
      </c>
    </row>
    <row r="429" spans="1:7" s="254" customFormat="1" outlineLevel="1">
      <c r="A429" s="270" t="s">
        <v>2126</v>
      </c>
      <c r="B429" s="268" t="s">
        <v>1143</v>
      </c>
      <c r="C429" s="269" t="s">
        <v>1146</v>
      </c>
      <c r="D429" s="268" t="s">
        <v>1145</v>
      </c>
      <c r="E429" s="267">
        <v>3.9359999999999999</v>
      </c>
      <c r="F429" s="267">
        <v>3.7786</v>
      </c>
    </row>
    <row r="430" spans="1:7" s="234" customFormat="1" ht="24" outlineLevel="1">
      <c r="A430" s="238" t="s">
        <v>2125</v>
      </c>
      <c r="B430" s="236" t="s">
        <v>1103</v>
      </c>
      <c r="C430" s="237" t="s">
        <v>1102</v>
      </c>
      <c r="D430" s="236" t="s">
        <v>918</v>
      </c>
      <c r="E430" s="235">
        <v>3.42</v>
      </c>
      <c r="F430" s="235">
        <v>3.2831999999999999</v>
      </c>
    </row>
    <row r="431" spans="1:7" s="234" customFormat="1" ht="24" outlineLevel="1">
      <c r="A431" s="266" t="s">
        <v>2124</v>
      </c>
      <c r="B431" s="264" t="s">
        <v>1079</v>
      </c>
      <c r="C431" s="265" t="s">
        <v>1078</v>
      </c>
      <c r="D431" s="264" t="s">
        <v>918</v>
      </c>
      <c r="E431" s="263">
        <v>0.432</v>
      </c>
      <c r="F431" s="263">
        <v>0.41471999999999998</v>
      </c>
    </row>
    <row r="432" spans="1:7" s="234" customFormat="1" outlineLevel="1">
      <c r="A432" s="266" t="s">
        <v>2123</v>
      </c>
      <c r="B432" s="264" t="s">
        <v>1070</v>
      </c>
      <c r="C432" s="265" t="s">
        <v>1069</v>
      </c>
      <c r="D432" s="264" t="s">
        <v>918</v>
      </c>
      <c r="E432" s="263">
        <v>6.2640000000000002</v>
      </c>
      <c r="F432" s="263">
        <v>6.0133999999999999</v>
      </c>
    </row>
    <row r="433" spans="1:7" s="234" customFormat="1" outlineLevel="1">
      <c r="A433" s="266" t="s">
        <v>2122</v>
      </c>
      <c r="B433" s="264" t="s">
        <v>986</v>
      </c>
      <c r="C433" s="265" t="s">
        <v>985</v>
      </c>
      <c r="D433" s="264" t="s">
        <v>918</v>
      </c>
      <c r="E433" s="263">
        <v>8.4000000000000005E-2</v>
      </c>
      <c r="F433" s="263">
        <v>8.0640000000000003E-2</v>
      </c>
    </row>
    <row r="434" spans="1:7" s="254" customFormat="1" outlineLevel="1">
      <c r="A434" s="258" t="s">
        <v>2121</v>
      </c>
      <c r="B434" s="256" t="s">
        <v>857</v>
      </c>
      <c r="C434" s="257" t="s">
        <v>856</v>
      </c>
      <c r="D434" s="256" t="s">
        <v>640</v>
      </c>
      <c r="E434" s="271">
        <v>2</v>
      </c>
      <c r="F434" s="255">
        <v>1.92</v>
      </c>
    </row>
    <row r="435" spans="1:7" s="254" customFormat="1" outlineLevel="1">
      <c r="A435" s="262" t="s">
        <v>2120</v>
      </c>
      <c r="B435" s="260" t="s">
        <v>833</v>
      </c>
      <c r="C435" s="261" t="s">
        <v>832</v>
      </c>
      <c r="D435" s="260" t="s">
        <v>508</v>
      </c>
      <c r="E435" s="259">
        <v>0.45</v>
      </c>
      <c r="F435" s="259">
        <v>0.432</v>
      </c>
    </row>
    <row r="436" spans="1:7" s="254" customFormat="1" outlineLevel="1">
      <c r="A436" s="262" t="s">
        <v>2119</v>
      </c>
      <c r="B436" s="260" t="s">
        <v>795</v>
      </c>
      <c r="C436" s="261" t="s">
        <v>794</v>
      </c>
      <c r="D436" s="260" t="s">
        <v>508</v>
      </c>
      <c r="E436" s="259">
        <v>0.1</v>
      </c>
      <c r="F436" s="259">
        <v>9.6000000000000002E-2</v>
      </c>
    </row>
    <row r="437" spans="1:7" s="254" customFormat="1" outlineLevel="1">
      <c r="A437" s="262" t="s">
        <v>2118</v>
      </c>
      <c r="B437" s="260" t="s">
        <v>756</v>
      </c>
      <c r="C437" s="261" t="s">
        <v>755</v>
      </c>
      <c r="D437" s="260" t="s">
        <v>508</v>
      </c>
      <c r="E437" s="259">
        <v>0.1</v>
      </c>
      <c r="F437" s="259">
        <v>9.6000000000000002E-2</v>
      </c>
    </row>
    <row r="438" spans="1:7" s="209" customFormat="1" ht="38.25">
      <c r="A438" s="248" t="s">
        <v>916</v>
      </c>
      <c r="B438" s="247" t="s">
        <v>2117</v>
      </c>
      <c r="C438" s="247" t="s">
        <v>2116</v>
      </c>
      <c r="D438" s="246" t="s">
        <v>640</v>
      </c>
      <c r="E438" s="245">
        <v>30.4</v>
      </c>
      <c r="F438" s="244"/>
      <c r="G438" s="225"/>
    </row>
    <row r="439" spans="1:7" s="239" customFormat="1" outlineLevel="1">
      <c r="A439" s="243" t="s">
        <v>2115</v>
      </c>
      <c r="B439" s="241" t="s">
        <v>1149</v>
      </c>
      <c r="C439" s="242" t="s">
        <v>1148</v>
      </c>
      <c r="D439" s="241" t="s">
        <v>1145</v>
      </c>
      <c r="E439" s="240">
        <v>12.4</v>
      </c>
      <c r="F439" s="240">
        <v>376.96</v>
      </c>
    </row>
    <row r="440" spans="1:7" s="254" customFormat="1" outlineLevel="1">
      <c r="A440" s="270" t="s">
        <v>2114</v>
      </c>
      <c r="B440" s="268" t="s">
        <v>1143</v>
      </c>
      <c r="C440" s="269" t="s">
        <v>1146</v>
      </c>
      <c r="D440" s="268" t="s">
        <v>1145</v>
      </c>
      <c r="E440" s="267">
        <v>0.25</v>
      </c>
      <c r="F440" s="267">
        <v>7.6</v>
      </c>
    </row>
    <row r="441" spans="1:7" s="234" customFormat="1" outlineLevel="1">
      <c r="A441" s="238" t="s">
        <v>2113</v>
      </c>
      <c r="B441" s="236" t="s">
        <v>1118</v>
      </c>
      <c r="C441" s="237" t="s">
        <v>1117</v>
      </c>
      <c r="D441" s="236" t="s">
        <v>918</v>
      </c>
      <c r="E441" s="275">
        <v>27</v>
      </c>
      <c r="F441" s="235">
        <v>820.8</v>
      </c>
    </row>
    <row r="442" spans="1:7" s="234" customFormat="1" outlineLevel="1">
      <c r="A442" s="266" t="s">
        <v>2112</v>
      </c>
      <c r="B442" s="264" t="s">
        <v>1115</v>
      </c>
      <c r="C442" s="265" t="s">
        <v>1114</v>
      </c>
      <c r="D442" s="264" t="s">
        <v>918</v>
      </c>
      <c r="E442" s="263">
        <v>2.2999999999999998</v>
      </c>
      <c r="F442" s="263">
        <v>69.92</v>
      </c>
    </row>
    <row r="443" spans="1:7" s="234" customFormat="1" outlineLevel="1">
      <c r="A443" s="266" t="s">
        <v>2111</v>
      </c>
      <c r="B443" s="264" t="s">
        <v>1082</v>
      </c>
      <c r="C443" s="265" t="s">
        <v>1081</v>
      </c>
      <c r="D443" s="264" t="s">
        <v>918</v>
      </c>
      <c r="E443" s="263">
        <v>0.01</v>
      </c>
      <c r="F443" s="263">
        <v>0.30399999999999999</v>
      </c>
    </row>
    <row r="444" spans="1:7" s="234" customFormat="1" outlineLevel="1">
      <c r="A444" s="266" t="s">
        <v>2110</v>
      </c>
      <c r="B444" s="264" t="s">
        <v>1016</v>
      </c>
      <c r="C444" s="265" t="s">
        <v>1015</v>
      </c>
      <c r="D444" s="264" t="s">
        <v>918</v>
      </c>
      <c r="E444" s="263">
        <v>0.18</v>
      </c>
      <c r="F444" s="263">
        <v>5.4720000000000004</v>
      </c>
    </row>
    <row r="445" spans="1:7" s="234" customFormat="1" outlineLevel="1">
      <c r="A445" s="266" t="s">
        <v>2109</v>
      </c>
      <c r="B445" s="264" t="s">
        <v>986</v>
      </c>
      <c r="C445" s="265" t="s">
        <v>985</v>
      </c>
      <c r="D445" s="264" t="s">
        <v>918</v>
      </c>
      <c r="E445" s="263">
        <v>0.24</v>
      </c>
      <c r="F445" s="263">
        <v>7.2960000000000003</v>
      </c>
    </row>
    <row r="446" spans="1:7" s="254" customFormat="1" outlineLevel="1">
      <c r="A446" s="258" t="s">
        <v>2108</v>
      </c>
      <c r="B446" s="256" t="s">
        <v>900</v>
      </c>
      <c r="C446" s="257" t="s">
        <v>899</v>
      </c>
      <c r="D446" s="256" t="s">
        <v>640</v>
      </c>
      <c r="E446" s="255">
        <v>1.0149999999999999</v>
      </c>
      <c r="F446" s="255">
        <v>30.856000000000002</v>
      </c>
    </row>
    <row r="447" spans="1:7" s="254" customFormat="1" outlineLevel="1">
      <c r="A447" s="262" t="s">
        <v>2107</v>
      </c>
      <c r="B447" s="260" t="s">
        <v>894</v>
      </c>
      <c r="C447" s="261" t="s">
        <v>856</v>
      </c>
      <c r="D447" s="260" t="s">
        <v>640</v>
      </c>
      <c r="E447" s="259">
        <v>5.4999999999999997E-3</v>
      </c>
      <c r="F447" s="259">
        <v>0.16719999999999999</v>
      </c>
    </row>
    <row r="448" spans="1:7" s="254" customFormat="1" outlineLevel="1">
      <c r="A448" s="262" t="s">
        <v>2106</v>
      </c>
      <c r="B448" s="260" t="s">
        <v>613</v>
      </c>
      <c r="C448" s="261" t="s">
        <v>612</v>
      </c>
      <c r="D448" s="260" t="s">
        <v>497</v>
      </c>
      <c r="E448" s="259">
        <v>1.2104999999999999</v>
      </c>
      <c r="F448" s="259">
        <v>36.799999999999997</v>
      </c>
    </row>
    <row r="449" spans="1:7" s="209" customFormat="1" ht="63.75">
      <c r="A449" s="248" t="s">
        <v>913</v>
      </c>
      <c r="B449" s="247" t="s">
        <v>1568</v>
      </c>
      <c r="C449" s="247" t="s">
        <v>1946</v>
      </c>
      <c r="D449" s="246" t="s">
        <v>1566</v>
      </c>
      <c r="E449" s="245">
        <v>2.391</v>
      </c>
      <c r="F449" s="244"/>
      <c r="G449" s="225"/>
    </row>
    <row r="450" spans="1:7" s="239" customFormat="1" outlineLevel="1">
      <c r="A450" s="243" t="s">
        <v>2105</v>
      </c>
      <c r="B450" s="241" t="s">
        <v>1149</v>
      </c>
      <c r="C450" s="242" t="s">
        <v>1148</v>
      </c>
      <c r="D450" s="241" t="s">
        <v>1145</v>
      </c>
      <c r="E450" s="240">
        <v>78.88</v>
      </c>
      <c r="F450" s="240">
        <v>188.60210000000001</v>
      </c>
    </row>
    <row r="451" spans="1:7" s="254" customFormat="1" outlineLevel="1">
      <c r="A451" s="270" t="s">
        <v>2104</v>
      </c>
      <c r="B451" s="268" t="s">
        <v>1143</v>
      </c>
      <c r="C451" s="269" t="s">
        <v>1146</v>
      </c>
      <c r="D451" s="268" t="s">
        <v>1145</v>
      </c>
      <c r="E451" s="267">
        <v>1.25</v>
      </c>
      <c r="F451" s="267">
        <v>2.9887999999999999</v>
      </c>
    </row>
    <row r="452" spans="1:7" s="234" customFormat="1" outlineLevel="1">
      <c r="A452" s="238" t="s">
        <v>2103</v>
      </c>
      <c r="B452" s="236" t="s">
        <v>825</v>
      </c>
      <c r="C452" s="237" t="s">
        <v>1136</v>
      </c>
      <c r="D452" s="236" t="s">
        <v>918</v>
      </c>
      <c r="E452" s="235">
        <v>0.98</v>
      </c>
      <c r="F452" s="235">
        <v>2.3431999999999999</v>
      </c>
    </row>
    <row r="453" spans="1:7" s="234" customFormat="1" ht="24" outlineLevel="1">
      <c r="A453" s="266" t="s">
        <v>2102</v>
      </c>
      <c r="B453" s="264" t="s">
        <v>1097</v>
      </c>
      <c r="C453" s="265" t="s">
        <v>1096</v>
      </c>
      <c r="D453" s="264" t="s">
        <v>918</v>
      </c>
      <c r="E453" s="263">
        <v>0.14000000000000001</v>
      </c>
      <c r="F453" s="263">
        <v>0.33473999999999998</v>
      </c>
    </row>
    <row r="454" spans="1:7" s="234" customFormat="1" outlineLevel="1">
      <c r="A454" s="266" t="s">
        <v>2101</v>
      </c>
      <c r="B454" s="264" t="s">
        <v>1037</v>
      </c>
      <c r="C454" s="265" t="s">
        <v>1036</v>
      </c>
      <c r="D454" s="264" t="s">
        <v>918</v>
      </c>
      <c r="E454" s="263">
        <v>0.12</v>
      </c>
      <c r="F454" s="263">
        <v>0.28692000000000001</v>
      </c>
    </row>
    <row r="455" spans="1:7" s="234" customFormat="1" outlineLevel="1">
      <c r="A455" s="266" t="s">
        <v>2100</v>
      </c>
      <c r="B455" s="264" t="s">
        <v>991</v>
      </c>
      <c r="C455" s="265" t="s">
        <v>990</v>
      </c>
      <c r="D455" s="264" t="s">
        <v>918</v>
      </c>
      <c r="E455" s="263">
        <v>1.4</v>
      </c>
      <c r="F455" s="263">
        <v>3.3473999999999999</v>
      </c>
    </row>
    <row r="456" spans="1:7" s="234" customFormat="1" outlineLevel="1">
      <c r="A456" s="266" t="s">
        <v>2099</v>
      </c>
      <c r="B456" s="264" t="s">
        <v>980</v>
      </c>
      <c r="C456" s="265" t="s">
        <v>979</v>
      </c>
      <c r="D456" s="264" t="s">
        <v>918</v>
      </c>
      <c r="E456" s="263">
        <v>0.13</v>
      </c>
      <c r="F456" s="263">
        <v>0.31083</v>
      </c>
    </row>
    <row r="457" spans="1:7" s="234" customFormat="1" outlineLevel="1">
      <c r="A457" s="266" t="s">
        <v>2098</v>
      </c>
      <c r="B457" s="264" t="s">
        <v>977</v>
      </c>
      <c r="C457" s="265" t="s">
        <v>976</v>
      </c>
      <c r="D457" s="264" t="s">
        <v>918</v>
      </c>
      <c r="E457" s="263">
        <v>0.86</v>
      </c>
      <c r="F457" s="263">
        <v>2.0562999999999998</v>
      </c>
    </row>
    <row r="458" spans="1:7" s="234" customFormat="1" outlineLevel="1">
      <c r="A458" s="266" t="s">
        <v>2097</v>
      </c>
      <c r="B458" s="264" t="s">
        <v>971</v>
      </c>
      <c r="C458" s="265" t="s">
        <v>970</v>
      </c>
      <c r="D458" s="264" t="s">
        <v>918</v>
      </c>
      <c r="E458" s="263">
        <v>2.1</v>
      </c>
      <c r="F458" s="263">
        <v>5.0210999999999997</v>
      </c>
    </row>
    <row r="459" spans="1:7" s="254" customFormat="1" outlineLevel="1">
      <c r="A459" s="258" t="s">
        <v>2096</v>
      </c>
      <c r="B459" s="256" t="s">
        <v>744</v>
      </c>
      <c r="C459" s="257" t="s">
        <v>743</v>
      </c>
      <c r="D459" s="256" t="s">
        <v>640</v>
      </c>
      <c r="E459" s="255">
        <v>2.6</v>
      </c>
      <c r="F459" s="255">
        <v>6.2165999999999997</v>
      </c>
    </row>
    <row r="460" spans="1:7" s="254" customFormat="1" outlineLevel="1">
      <c r="A460" s="262" t="s">
        <v>2095</v>
      </c>
      <c r="B460" s="260" t="s">
        <v>651</v>
      </c>
      <c r="C460" s="261" t="s">
        <v>650</v>
      </c>
      <c r="D460" s="260" t="s">
        <v>487</v>
      </c>
      <c r="E460" s="259">
        <v>0.5</v>
      </c>
      <c r="F460" s="259">
        <v>1.1955</v>
      </c>
    </row>
    <row r="461" spans="1:7" s="254" customFormat="1" outlineLevel="1">
      <c r="A461" s="262" t="s">
        <v>2094</v>
      </c>
      <c r="B461" s="260" t="s">
        <v>638</v>
      </c>
      <c r="C461" s="261" t="s">
        <v>637</v>
      </c>
      <c r="D461" s="260" t="s">
        <v>633</v>
      </c>
      <c r="E461" s="259">
        <v>1.8</v>
      </c>
      <c r="F461" s="259">
        <v>4.3037999999999998</v>
      </c>
    </row>
    <row r="462" spans="1:7" s="209" customFormat="1">
      <c r="A462" s="248" t="s">
        <v>910</v>
      </c>
      <c r="B462" s="247" t="s">
        <v>495</v>
      </c>
      <c r="C462" s="247" t="s">
        <v>522</v>
      </c>
      <c r="D462" s="246" t="s">
        <v>508</v>
      </c>
      <c r="E462" s="277">
        <v>2.4215</v>
      </c>
      <c r="F462" s="276"/>
      <c r="G462" s="225"/>
    </row>
    <row r="463" spans="1:7" s="209" customFormat="1">
      <c r="A463" s="248" t="s">
        <v>907</v>
      </c>
      <c r="B463" s="247" t="s">
        <v>495</v>
      </c>
      <c r="C463" s="247" t="s">
        <v>520</v>
      </c>
      <c r="D463" s="246" t="s">
        <v>508</v>
      </c>
      <c r="E463" s="277">
        <v>1.7000000000000001E-2</v>
      </c>
      <c r="F463" s="276"/>
      <c r="G463" s="225"/>
    </row>
    <row r="464" spans="1:7" s="209" customFormat="1">
      <c r="A464" s="248" t="s">
        <v>904</v>
      </c>
      <c r="B464" s="247" t="s">
        <v>1553</v>
      </c>
      <c r="C464" s="247" t="s">
        <v>1552</v>
      </c>
      <c r="D464" s="246" t="s">
        <v>508</v>
      </c>
      <c r="E464" s="245">
        <v>0.14499999999999999</v>
      </c>
      <c r="F464" s="244"/>
      <c r="G464" s="225"/>
    </row>
    <row r="465" spans="1:7" s="239" customFormat="1" outlineLevel="1">
      <c r="A465" s="243" t="s">
        <v>2093</v>
      </c>
      <c r="B465" s="241" t="s">
        <v>1149</v>
      </c>
      <c r="C465" s="242" t="s">
        <v>1148</v>
      </c>
      <c r="D465" s="241" t="s">
        <v>1145</v>
      </c>
      <c r="E465" s="240">
        <v>21.8</v>
      </c>
      <c r="F465" s="240">
        <v>3.161</v>
      </c>
    </row>
    <row r="466" spans="1:7" s="254" customFormat="1" outlineLevel="1">
      <c r="A466" s="270" t="s">
        <v>2092</v>
      </c>
      <c r="B466" s="268" t="s">
        <v>1143</v>
      </c>
      <c r="C466" s="269" t="s">
        <v>1146</v>
      </c>
      <c r="D466" s="268" t="s">
        <v>1145</v>
      </c>
      <c r="E466" s="267">
        <v>0.36</v>
      </c>
      <c r="F466" s="267">
        <v>5.2200000000000003E-2</v>
      </c>
    </row>
    <row r="467" spans="1:7" s="234" customFormat="1" ht="24" outlineLevel="1">
      <c r="A467" s="238" t="s">
        <v>2091</v>
      </c>
      <c r="B467" s="236" t="s">
        <v>1091</v>
      </c>
      <c r="C467" s="237" t="s">
        <v>1090</v>
      </c>
      <c r="D467" s="236" t="s">
        <v>918</v>
      </c>
      <c r="E467" s="235">
        <v>0.15</v>
      </c>
      <c r="F467" s="235">
        <v>2.1749999999999999E-2</v>
      </c>
    </row>
    <row r="468" spans="1:7" s="234" customFormat="1" outlineLevel="1">
      <c r="A468" s="266" t="s">
        <v>2090</v>
      </c>
      <c r="B468" s="264" t="s">
        <v>986</v>
      </c>
      <c r="C468" s="265" t="s">
        <v>985</v>
      </c>
      <c r="D468" s="264" t="s">
        <v>918</v>
      </c>
      <c r="E468" s="263">
        <v>0.21</v>
      </c>
      <c r="F468" s="263">
        <v>3.0450000000000001E-2</v>
      </c>
    </row>
    <row r="469" spans="1:7" s="209" customFormat="1">
      <c r="A469" s="248" t="s">
        <v>901</v>
      </c>
      <c r="B469" s="247" t="s">
        <v>495</v>
      </c>
      <c r="C469" s="247" t="s">
        <v>509</v>
      </c>
      <c r="D469" s="246" t="s">
        <v>508</v>
      </c>
      <c r="E469" s="277">
        <v>8.5999999999999993E-2</v>
      </c>
      <c r="F469" s="276"/>
      <c r="G469" s="225"/>
    </row>
    <row r="470" spans="1:7" s="209" customFormat="1">
      <c r="A470" s="248" t="s">
        <v>898</v>
      </c>
      <c r="B470" s="247" t="s">
        <v>495</v>
      </c>
      <c r="C470" s="247" t="s">
        <v>522</v>
      </c>
      <c r="D470" s="246" t="s">
        <v>508</v>
      </c>
      <c r="E470" s="277">
        <v>5.8999999999999997E-2</v>
      </c>
      <c r="F470" s="276"/>
      <c r="G470" s="225"/>
    </row>
    <row r="471" spans="1:7" s="209" customFormat="1">
      <c r="A471" s="248" t="s">
        <v>895</v>
      </c>
      <c r="B471" s="247" t="s">
        <v>2014</v>
      </c>
      <c r="C471" s="247" t="s">
        <v>2013</v>
      </c>
      <c r="D471" s="246" t="s">
        <v>508</v>
      </c>
      <c r="E471" s="245">
        <v>0.65800000000000003</v>
      </c>
      <c r="F471" s="244"/>
      <c r="G471" s="225"/>
    </row>
    <row r="472" spans="1:7" s="239" customFormat="1" outlineLevel="1">
      <c r="A472" s="243" t="s">
        <v>2089</v>
      </c>
      <c r="B472" s="241" t="s">
        <v>1149</v>
      </c>
      <c r="C472" s="242" t="s">
        <v>1148</v>
      </c>
      <c r="D472" s="241" t="s">
        <v>1145</v>
      </c>
      <c r="E472" s="240">
        <v>32.369999999999997</v>
      </c>
      <c r="F472" s="240">
        <v>21.299499999999998</v>
      </c>
    </row>
    <row r="473" spans="1:7" s="254" customFormat="1" outlineLevel="1">
      <c r="A473" s="270" t="s">
        <v>2088</v>
      </c>
      <c r="B473" s="268" t="s">
        <v>1143</v>
      </c>
      <c r="C473" s="269" t="s">
        <v>1146</v>
      </c>
      <c r="D473" s="268" t="s">
        <v>1145</v>
      </c>
      <c r="E473" s="267">
        <v>0.31</v>
      </c>
      <c r="F473" s="267">
        <v>0.20397999999999999</v>
      </c>
    </row>
    <row r="474" spans="1:7" s="234" customFormat="1" ht="24" outlineLevel="1">
      <c r="A474" s="238" t="s">
        <v>2087</v>
      </c>
      <c r="B474" s="236" t="s">
        <v>1091</v>
      </c>
      <c r="C474" s="237" t="s">
        <v>1090</v>
      </c>
      <c r="D474" s="236" t="s">
        <v>918</v>
      </c>
      <c r="E474" s="235">
        <v>0.12</v>
      </c>
      <c r="F474" s="235">
        <v>7.8960000000000002E-2</v>
      </c>
    </row>
    <row r="475" spans="1:7" s="234" customFormat="1" outlineLevel="1">
      <c r="A475" s="266" t="s">
        <v>2086</v>
      </c>
      <c r="B475" s="264" t="s">
        <v>1055</v>
      </c>
      <c r="C475" s="265" t="s">
        <v>1054</v>
      </c>
      <c r="D475" s="264" t="s">
        <v>918</v>
      </c>
      <c r="E475" s="263">
        <v>0.28999999999999998</v>
      </c>
      <c r="F475" s="263">
        <v>0.19081999999999999</v>
      </c>
    </row>
    <row r="476" spans="1:7" s="234" customFormat="1" outlineLevel="1">
      <c r="A476" s="266" t="s">
        <v>2085</v>
      </c>
      <c r="B476" s="264" t="s">
        <v>1043</v>
      </c>
      <c r="C476" s="265" t="s">
        <v>1042</v>
      </c>
      <c r="D476" s="264" t="s">
        <v>918</v>
      </c>
      <c r="E476" s="263">
        <v>9.6199999999999992</v>
      </c>
      <c r="F476" s="263">
        <v>6.33</v>
      </c>
    </row>
    <row r="477" spans="1:7" s="234" customFormat="1" outlineLevel="1">
      <c r="A477" s="266" t="s">
        <v>2084</v>
      </c>
      <c r="B477" s="264" t="s">
        <v>986</v>
      </c>
      <c r="C477" s="265" t="s">
        <v>985</v>
      </c>
      <c r="D477" s="264" t="s">
        <v>918</v>
      </c>
      <c r="E477" s="263">
        <v>0.19</v>
      </c>
      <c r="F477" s="263">
        <v>0.12501999999999999</v>
      </c>
    </row>
    <row r="478" spans="1:7" s="234" customFormat="1" outlineLevel="1">
      <c r="A478" s="266" t="s">
        <v>2083</v>
      </c>
      <c r="B478" s="264" t="s">
        <v>977</v>
      </c>
      <c r="C478" s="265" t="s">
        <v>976</v>
      </c>
      <c r="D478" s="264" t="s">
        <v>918</v>
      </c>
      <c r="E478" s="263">
        <v>1.68</v>
      </c>
      <c r="F478" s="263">
        <v>1.1053999999999999</v>
      </c>
    </row>
    <row r="479" spans="1:7" s="254" customFormat="1" outlineLevel="1">
      <c r="A479" s="258" t="s">
        <v>2082</v>
      </c>
      <c r="B479" s="256" t="s">
        <v>786</v>
      </c>
      <c r="C479" s="257" t="s">
        <v>785</v>
      </c>
      <c r="D479" s="256" t="s">
        <v>508</v>
      </c>
      <c r="E479" s="255">
        <v>3.1E-4</v>
      </c>
      <c r="F479" s="255">
        <v>2.04E-4</v>
      </c>
    </row>
    <row r="480" spans="1:7" s="254" customFormat="1" outlineLevel="1">
      <c r="A480" s="262" t="s">
        <v>2081</v>
      </c>
      <c r="B480" s="260" t="s">
        <v>774</v>
      </c>
      <c r="C480" s="261" t="s">
        <v>773</v>
      </c>
      <c r="D480" s="260" t="s">
        <v>508</v>
      </c>
      <c r="E480" s="259">
        <v>5.9999999999999995E-4</v>
      </c>
      <c r="F480" s="259">
        <v>3.9500000000000001E-4</v>
      </c>
    </row>
    <row r="481" spans="1:7" s="254" customFormat="1" outlineLevel="1">
      <c r="A481" s="262" t="s">
        <v>2080</v>
      </c>
      <c r="B481" s="260" t="s">
        <v>744</v>
      </c>
      <c r="C481" s="261" t="s">
        <v>743</v>
      </c>
      <c r="D481" s="260" t="s">
        <v>640</v>
      </c>
      <c r="E481" s="259">
        <v>1.37</v>
      </c>
      <c r="F481" s="259">
        <v>0.90146000000000004</v>
      </c>
    </row>
    <row r="482" spans="1:7" s="254" customFormat="1" outlineLevel="1">
      <c r="A482" s="262" t="s">
        <v>2079</v>
      </c>
      <c r="B482" s="260" t="s">
        <v>735</v>
      </c>
      <c r="C482" s="261" t="s">
        <v>734</v>
      </c>
      <c r="D482" s="260" t="s">
        <v>508</v>
      </c>
      <c r="E482" s="259">
        <v>4.0000000000000001E-3</v>
      </c>
      <c r="F482" s="259">
        <v>2.6319999999999998E-3</v>
      </c>
    </row>
    <row r="483" spans="1:7" s="254" customFormat="1" outlineLevel="1">
      <c r="A483" s="262" t="s">
        <v>2078</v>
      </c>
      <c r="B483" s="260" t="s">
        <v>638</v>
      </c>
      <c r="C483" s="261" t="s">
        <v>637</v>
      </c>
      <c r="D483" s="260" t="s">
        <v>633</v>
      </c>
      <c r="E483" s="259">
        <v>0.41</v>
      </c>
      <c r="F483" s="259">
        <v>0.26978000000000002</v>
      </c>
    </row>
    <row r="484" spans="1:7" s="209" customFormat="1">
      <c r="A484" s="248" t="s">
        <v>893</v>
      </c>
      <c r="B484" s="247" t="s">
        <v>495</v>
      </c>
      <c r="C484" s="247" t="s">
        <v>514</v>
      </c>
      <c r="D484" s="246" t="s">
        <v>513</v>
      </c>
      <c r="E484" s="277">
        <v>0.57099999999999995</v>
      </c>
      <c r="F484" s="276"/>
      <c r="G484" s="225"/>
    </row>
    <row r="485" spans="1:7" s="209" customFormat="1">
      <c r="A485" s="248" t="s">
        <v>890</v>
      </c>
      <c r="B485" s="247" t="s">
        <v>495</v>
      </c>
      <c r="C485" s="247" t="s">
        <v>516</v>
      </c>
      <c r="D485" s="246" t="s">
        <v>513</v>
      </c>
      <c r="E485" s="277">
        <v>8.6999999999999994E-2</v>
      </c>
      <c r="F485" s="276"/>
      <c r="G485" s="225"/>
    </row>
    <row r="486" spans="1:7" s="209" customFormat="1">
      <c r="A486" s="248" t="s">
        <v>887</v>
      </c>
      <c r="B486" s="247" t="s">
        <v>1637</v>
      </c>
      <c r="C486" s="247" t="s">
        <v>1636</v>
      </c>
      <c r="D486" s="246" t="s">
        <v>1286</v>
      </c>
      <c r="E486" s="245">
        <v>0.28199999999999997</v>
      </c>
      <c r="F486" s="244"/>
      <c r="G486" s="225"/>
    </row>
    <row r="487" spans="1:7" s="239" customFormat="1" outlineLevel="1">
      <c r="A487" s="243" t="s">
        <v>2077</v>
      </c>
      <c r="B487" s="241" t="s">
        <v>1149</v>
      </c>
      <c r="C487" s="242" t="s">
        <v>1148</v>
      </c>
      <c r="D487" s="241" t="s">
        <v>1145</v>
      </c>
      <c r="E487" s="240">
        <v>12.21</v>
      </c>
      <c r="F487" s="240">
        <v>3.4432</v>
      </c>
    </row>
    <row r="488" spans="1:7" s="254" customFormat="1" outlineLevel="1">
      <c r="A488" s="270" t="s">
        <v>2076</v>
      </c>
      <c r="B488" s="268" t="s">
        <v>1143</v>
      </c>
      <c r="C488" s="269" t="s">
        <v>1146</v>
      </c>
      <c r="D488" s="268" t="s">
        <v>1145</v>
      </c>
      <c r="E488" s="267">
        <v>0.04</v>
      </c>
      <c r="F488" s="267">
        <v>1.128E-2</v>
      </c>
    </row>
    <row r="489" spans="1:7" s="234" customFormat="1" outlineLevel="1">
      <c r="A489" s="238" t="s">
        <v>2075</v>
      </c>
      <c r="B489" s="236" t="s">
        <v>1040</v>
      </c>
      <c r="C489" s="237" t="s">
        <v>1039</v>
      </c>
      <c r="D489" s="236" t="s">
        <v>918</v>
      </c>
      <c r="E489" s="235">
        <v>0.01</v>
      </c>
      <c r="F489" s="235">
        <v>2.82E-3</v>
      </c>
    </row>
    <row r="490" spans="1:7" s="234" customFormat="1" outlineLevel="1">
      <c r="A490" s="266" t="s">
        <v>2074</v>
      </c>
      <c r="B490" s="264" t="s">
        <v>988</v>
      </c>
      <c r="C490" s="265" t="s">
        <v>985</v>
      </c>
      <c r="D490" s="264" t="s">
        <v>918</v>
      </c>
      <c r="E490" s="263">
        <v>0.03</v>
      </c>
      <c r="F490" s="263">
        <v>8.4600000000000005E-3</v>
      </c>
    </row>
    <row r="491" spans="1:7" s="254" customFormat="1" outlineLevel="1">
      <c r="A491" s="258" t="s">
        <v>2073</v>
      </c>
      <c r="B491" s="256" t="s">
        <v>792</v>
      </c>
      <c r="C491" s="257" t="s">
        <v>791</v>
      </c>
      <c r="D491" s="256" t="s">
        <v>633</v>
      </c>
      <c r="E491" s="255">
        <v>3.2</v>
      </c>
      <c r="F491" s="255">
        <v>0.90239999999999998</v>
      </c>
    </row>
    <row r="492" spans="1:7" s="254" customFormat="1" outlineLevel="1">
      <c r="A492" s="262" t="s">
        <v>2072</v>
      </c>
      <c r="B492" s="260" t="s">
        <v>669</v>
      </c>
      <c r="C492" s="261" t="s">
        <v>668</v>
      </c>
      <c r="D492" s="260" t="s">
        <v>508</v>
      </c>
      <c r="E492" s="259">
        <v>2.7300000000000001E-2</v>
      </c>
      <c r="F492" s="259">
        <v>7.6990000000000001E-3</v>
      </c>
    </row>
    <row r="493" spans="1:7" s="254" customFormat="1" outlineLevel="1">
      <c r="A493" s="262" t="s">
        <v>2071</v>
      </c>
      <c r="B493" s="260" t="s">
        <v>660</v>
      </c>
      <c r="C493" s="261" t="s">
        <v>659</v>
      </c>
      <c r="D493" s="260" t="s">
        <v>633</v>
      </c>
      <c r="E493" s="259">
        <v>0.1</v>
      </c>
      <c r="F493" s="259">
        <v>2.8199999999999999E-2</v>
      </c>
    </row>
    <row r="494" spans="1:7" s="209" customFormat="1" ht="51">
      <c r="A494" s="248" t="s">
        <v>885</v>
      </c>
      <c r="B494" s="247" t="s">
        <v>1627</v>
      </c>
      <c r="C494" s="247" t="s">
        <v>2070</v>
      </c>
      <c r="D494" s="246" t="s">
        <v>2069</v>
      </c>
      <c r="E494" s="245">
        <v>24.65</v>
      </c>
      <c r="F494" s="244"/>
      <c r="G494" s="225"/>
    </row>
    <row r="495" spans="1:7" s="239" customFormat="1" outlineLevel="1">
      <c r="A495" s="243" t="s">
        <v>2068</v>
      </c>
      <c r="B495" s="241" t="s">
        <v>1149</v>
      </c>
      <c r="C495" s="242" t="s">
        <v>1148</v>
      </c>
      <c r="D495" s="241" t="s">
        <v>1145</v>
      </c>
      <c r="E495" s="240">
        <v>2.5</v>
      </c>
      <c r="F495" s="240">
        <v>61.625</v>
      </c>
    </row>
    <row r="496" spans="1:7" s="254" customFormat="1" outlineLevel="1">
      <c r="A496" s="270" t="s">
        <v>2067</v>
      </c>
      <c r="B496" s="268" t="s">
        <v>1143</v>
      </c>
      <c r="C496" s="269" t="s">
        <v>1146</v>
      </c>
      <c r="D496" s="268" t="s">
        <v>1145</v>
      </c>
      <c r="E496" s="267">
        <v>0.54</v>
      </c>
      <c r="F496" s="267">
        <v>13.311</v>
      </c>
    </row>
    <row r="497" spans="1:7" s="234" customFormat="1" outlineLevel="1">
      <c r="A497" s="238" t="s">
        <v>2066</v>
      </c>
      <c r="B497" s="236" t="s">
        <v>603</v>
      </c>
      <c r="C497" s="237" t="s">
        <v>1126</v>
      </c>
      <c r="D497" s="236" t="s">
        <v>918</v>
      </c>
      <c r="E497" s="235">
        <v>0.08</v>
      </c>
      <c r="F497" s="235">
        <v>1.972</v>
      </c>
    </row>
    <row r="498" spans="1:7" s="234" customFormat="1" outlineLevel="1">
      <c r="A498" s="266" t="s">
        <v>2065</v>
      </c>
      <c r="B498" s="264" t="s">
        <v>1022</v>
      </c>
      <c r="C498" s="265" t="s">
        <v>1021</v>
      </c>
      <c r="D498" s="264" t="s">
        <v>918</v>
      </c>
      <c r="E498" s="263">
        <v>0.92</v>
      </c>
      <c r="F498" s="263">
        <v>22.678000000000001</v>
      </c>
    </row>
    <row r="499" spans="1:7" s="234" customFormat="1" ht="24" outlineLevel="1">
      <c r="A499" s="266" t="s">
        <v>2064</v>
      </c>
      <c r="B499" s="264" t="s">
        <v>1013</v>
      </c>
      <c r="C499" s="265" t="s">
        <v>1012</v>
      </c>
      <c r="D499" s="264" t="s">
        <v>1009</v>
      </c>
      <c r="E499" s="263">
        <v>0.46</v>
      </c>
      <c r="F499" s="263">
        <v>11.339</v>
      </c>
    </row>
    <row r="500" spans="1:7" s="254" customFormat="1" outlineLevel="1">
      <c r="A500" s="258" t="s">
        <v>2063</v>
      </c>
      <c r="B500" s="256" t="s">
        <v>894</v>
      </c>
      <c r="C500" s="257" t="s">
        <v>856</v>
      </c>
      <c r="D500" s="256" t="s">
        <v>640</v>
      </c>
      <c r="E500" s="255">
        <v>0.15</v>
      </c>
      <c r="F500" s="255">
        <v>3.6974999999999998</v>
      </c>
    </row>
    <row r="501" spans="1:7" s="254" customFormat="1" outlineLevel="1">
      <c r="A501" s="262" t="s">
        <v>2062</v>
      </c>
      <c r="B501" s="260" t="s">
        <v>881</v>
      </c>
      <c r="C501" s="261" t="s">
        <v>880</v>
      </c>
      <c r="D501" s="260" t="s">
        <v>640</v>
      </c>
      <c r="E501" s="259">
        <v>1.28</v>
      </c>
      <c r="F501" s="259">
        <v>31.552</v>
      </c>
    </row>
    <row r="502" spans="1:7" s="209" customFormat="1" ht="25.5">
      <c r="A502" s="248" t="s">
        <v>882</v>
      </c>
      <c r="B502" s="247" t="s">
        <v>2061</v>
      </c>
      <c r="C502" s="247" t="s">
        <v>2060</v>
      </c>
      <c r="D502" s="246" t="s">
        <v>1617</v>
      </c>
      <c r="E502" s="245">
        <v>0.14000000000000001</v>
      </c>
      <c r="F502" s="244"/>
      <c r="G502" s="225"/>
    </row>
    <row r="503" spans="1:7" s="239" customFormat="1" outlineLevel="1">
      <c r="A503" s="243" t="s">
        <v>2059</v>
      </c>
      <c r="B503" s="241" t="s">
        <v>1149</v>
      </c>
      <c r="C503" s="242" t="s">
        <v>1148</v>
      </c>
      <c r="D503" s="241" t="s">
        <v>1145</v>
      </c>
      <c r="E503" s="273">
        <v>180</v>
      </c>
      <c r="F503" s="240">
        <v>25.2</v>
      </c>
    </row>
    <row r="504" spans="1:7" s="254" customFormat="1" outlineLevel="1">
      <c r="A504" s="270" t="s">
        <v>2058</v>
      </c>
      <c r="B504" s="268" t="s">
        <v>1143</v>
      </c>
      <c r="C504" s="269" t="s">
        <v>1146</v>
      </c>
      <c r="D504" s="268" t="s">
        <v>1145</v>
      </c>
      <c r="E504" s="267">
        <v>0.13</v>
      </c>
      <c r="F504" s="267">
        <v>1.8200000000000001E-2</v>
      </c>
    </row>
    <row r="505" spans="1:7" s="234" customFormat="1" outlineLevel="1">
      <c r="A505" s="238" t="s">
        <v>2057</v>
      </c>
      <c r="B505" s="236" t="s">
        <v>1118</v>
      </c>
      <c r="C505" s="237" t="s">
        <v>1117</v>
      </c>
      <c r="D505" s="236" t="s">
        <v>918</v>
      </c>
      <c r="E505" s="275">
        <v>48</v>
      </c>
      <c r="F505" s="235">
        <v>6.72</v>
      </c>
    </row>
    <row r="506" spans="1:7" s="234" customFormat="1" outlineLevel="1">
      <c r="A506" s="266" t="s">
        <v>2056</v>
      </c>
      <c r="B506" s="264" t="s">
        <v>986</v>
      </c>
      <c r="C506" s="265" t="s">
        <v>985</v>
      </c>
      <c r="D506" s="264" t="s">
        <v>918</v>
      </c>
      <c r="E506" s="263">
        <v>0.13</v>
      </c>
      <c r="F506" s="263">
        <v>1.8200000000000001E-2</v>
      </c>
    </row>
    <row r="507" spans="1:7" s="254" customFormat="1" outlineLevel="1">
      <c r="A507" s="258" t="s">
        <v>2055</v>
      </c>
      <c r="B507" s="256" t="s">
        <v>903</v>
      </c>
      <c r="C507" s="257" t="s">
        <v>902</v>
      </c>
      <c r="D507" s="256" t="s">
        <v>640</v>
      </c>
      <c r="E507" s="271">
        <v>102</v>
      </c>
      <c r="F507" s="255">
        <v>14.28</v>
      </c>
    </row>
    <row r="508" spans="1:7" s="254" customFormat="1" outlineLevel="1">
      <c r="A508" s="262" t="s">
        <v>2054</v>
      </c>
      <c r="B508" s="260" t="s">
        <v>894</v>
      </c>
      <c r="C508" s="261" t="s">
        <v>856</v>
      </c>
      <c r="D508" s="260" t="s">
        <v>640</v>
      </c>
      <c r="E508" s="259">
        <v>0.2</v>
      </c>
      <c r="F508" s="259">
        <v>2.8000000000000001E-2</v>
      </c>
    </row>
    <row r="509" spans="1:7" s="209" customFormat="1" ht="25.5">
      <c r="A509" s="248" t="s">
        <v>879</v>
      </c>
      <c r="B509" s="247" t="s">
        <v>1547</v>
      </c>
      <c r="C509" s="247" t="s">
        <v>1546</v>
      </c>
      <c r="D509" s="246" t="s">
        <v>1286</v>
      </c>
      <c r="E509" s="245">
        <v>1.794</v>
      </c>
      <c r="F509" s="244"/>
      <c r="G509" s="225"/>
    </row>
    <row r="510" spans="1:7" s="239" customFormat="1" outlineLevel="1">
      <c r="A510" s="243" t="s">
        <v>2053</v>
      </c>
      <c r="B510" s="241" t="s">
        <v>1149</v>
      </c>
      <c r="C510" s="242" t="s">
        <v>1148</v>
      </c>
      <c r="D510" s="241" t="s">
        <v>1145</v>
      </c>
      <c r="E510" s="240">
        <v>85.68</v>
      </c>
      <c r="F510" s="240">
        <v>153.7099</v>
      </c>
    </row>
    <row r="511" spans="1:7" s="254" customFormat="1" outlineLevel="1">
      <c r="A511" s="270" t="s">
        <v>2052</v>
      </c>
      <c r="B511" s="268" t="s">
        <v>1143</v>
      </c>
      <c r="C511" s="269" t="s">
        <v>1146</v>
      </c>
      <c r="D511" s="268" t="s">
        <v>1145</v>
      </c>
      <c r="E511" s="267">
        <v>3.9359999999999999</v>
      </c>
      <c r="F511" s="267">
        <v>7.0612000000000004</v>
      </c>
    </row>
    <row r="512" spans="1:7" s="234" customFormat="1" ht="24" outlineLevel="1">
      <c r="A512" s="238" t="s">
        <v>2051</v>
      </c>
      <c r="B512" s="236" t="s">
        <v>1103</v>
      </c>
      <c r="C512" s="237" t="s">
        <v>1102</v>
      </c>
      <c r="D512" s="236" t="s">
        <v>918</v>
      </c>
      <c r="E512" s="235">
        <v>3.42</v>
      </c>
      <c r="F512" s="235">
        <v>6.1355000000000004</v>
      </c>
    </row>
    <row r="513" spans="1:7" s="234" customFormat="1" ht="24" outlineLevel="1">
      <c r="A513" s="266" t="s">
        <v>2050</v>
      </c>
      <c r="B513" s="264" t="s">
        <v>1079</v>
      </c>
      <c r="C513" s="265" t="s">
        <v>1078</v>
      </c>
      <c r="D513" s="264" t="s">
        <v>918</v>
      </c>
      <c r="E513" s="263">
        <v>0.432</v>
      </c>
      <c r="F513" s="263">
        <v>0.77500800000000003</v>
      </c>
    </row>
    <row r="514" spans="1:7" s="234" customFormat="1" outlineLevel="1">
      <c r="A514" s="266" t="s">
        <v>2049</v>
      </c>
      <c r="B514" s="264" t="s">
        <v>1070</v>
      </c>
      <c r="C514" s="265" t="s">
        <v>1069</v>
      </c>
      <c r="D514" s="264" t="s">
        <v>918</v>
      </c>
      <c r="E514" s="263">
        <v>6.2640000000000002</v>
      </c>
      <c r="F514" s="263">
        <v>11.2376</v>
      </c>
    </row>
    <row r="515" spans="1:7" s="234" customFormat="1" outlineLevel="1">
      <c r="A515" s="266" t="s">
        <v>2048</v>
      </c>
      <c r="B515" s="264" t="s">
        <v>986</v>
      </c>
      <c r="C515" s="265" t="s">
        <v>985</v>
      </c>
      <c r="D515" s="264" t="s">
        <v>918</v>
      </c>
      <c r="E515" s="263">
        <v>8.4000000000000005E-2</v>
      </c>
      <c r="F515" s="263">
        <v>0.150696</v>
      </c>
    </row>
    <row r="516" spans="1:7" s="254" customFormat="1" outlineLevel="1">
      <c r="A516" s="258" t="s">
        <v>2047</v>
      </c>
      <c r="B516" s="256" t="s">
        <v>857</v>
      </c>
      <c r="C516" s="257" t="s">
        <v>856</v>
      </c>
      <c r="D516" s="256" t="s">
        <v>640</v>
      </c>
      <c r="E516" s="271">
        <v>2</v>
      </c>
      <c r="F516" s="255">
        <v>3.5880000000000001</v>
      </c>
    </row>
    <row r="517" spans="1:7" s="254" customFormat="1" outlineLevel="1">
      <c r="A517" s="262" t="s">
        <v>2046</v>
      </c>
      <c r="B517" s="260" t="s">
        <v>833</v>
      </c>
      <c r="C517" s="261" t="s">
        <v>832</v>
      </c>
      <c r="D517" s="260" t="s">
        <v>508</v>
      </c>
      <c r="E517" s="259">
        <v>0.45</v>
      </c>
      <c r="F517" s="259">
        <v>0.80730000000000002</v>
      </c>
    </row>
    <row r="518" spans="1:7" s="254" customFormat="1" outlineLevel="1">
      <c r="A518" s="262" t="s">
        <v>2045</v>
      </c>
      <c r="B518" s="260" t="s">
        <v>795</v>
      </c>
      <c r="C518" s="261" t="s">
        <v>794</v>
      </c>
      <c r="D518" s="260" t="s">
        <v>508</v>
      </c>
      <c r="E518" s="259">
        <v>0.1</v>
      </c>
      <c r="F518" s="259">
        <v>0.1794</v>
      </c>
    </row>
    <row r="519" spans="1:7" s="254" customFormat="1" outlineLevel="1">
      <c r="A519" s="262" t="s">
        <v>2044</v>
      </c>
      <c r="B519" s="260" t="s">
        <v>756</v>
      </c>
      <c r="C519" s="261" t="s">
        <v>755</v>
      </c>
      <c r="D519" s="260" t="s">
        <v>508</v>
      </c>
      <c r="E519" s="259">
        <v>0.1</v>
      </c>
      <c r="F519" s="259">
        <v>0.1794</v>
      </c>
    </row>
    <row r="520" spans="1:7" s="209" customFormat="1" ht="25.5">
      <c r="A520" s="248" t="s">
        <v>876</v>
      </c>
      <c r="B520" s="247" t="s">
        <v>2043</v>
      </c>
      <c r="C520" s="247" t="s">
        <v>2042</v>
      </c>
      <c r="D520" s="246" t="s">
        <v>640</v>
      </c>
      <c r="E520" s="245">
        <v>41.9</v>
      </c>
      <c r="F520" s="244"/>
      <c r="G520" s="225"/>
    </row>
    <row r="521" spans="1:7" s="239" customFormat="1" outlineLevel="1">
      <c r="A521" s="243" t="s">
        <v>2041</v>
      </c>
      <c r="B521" s="241" t="s">
        <v>1149</v>
      </c>
      <c r="C521" s="242" t="s">
        <v>1148</v>
      </c>
      <c r="D521" s="241" t="s">
        <v>1145</v>
      </c>
      <c r="E521" s="240">
        <v>3.04</v>
      </c>
      <c r="F521" s="240">
        <v>127.376</v>
      </c>
    </row>
    <row r="522" spans="1:7" s="254" customFormat="1" outlineLevel="1">
      <c r="A522" s="270" t="s">
        <v>2040</v>
      </c>
      <c r="B522" s="268" t="s">
        <v>1143</v>
      </c>
      <c r="C522" s="269" t="s">
        <v>1146</v>
      </c>
      <c r="D522" s="268" t="s">
        <v>1145</v>
      </c>
      <c r="E522" s="267">
        <v>1.35</v>
      </c>
      <c r="F522" s="267">
        <v>56.564999999999998</v>
      </c>
    </row>
    <row r="523" spans="1:7" s="234" customFormat="1" outlineLevel="1">
      <c r="A523" s="238" t="s">
        <v>2039</v>
      </c>
      <c r="B523" s="236" t="s">
        <v>1118</v>
      </c>
      <c r="C523" s="237" t="s">
        <v>1117</v>
      </c>
      <c r="D523" s="236" t="s">
        <v>918</v>
      </c>
      <c r="E523" s="275">
        <v>30</v>
      </c>
      <c r="F523" s="275">
        <v>1257</v>
      </c>
    </row>
    <row r="524" spans="1:7" s="234" customFormat="1" outlineLevel="1">
      <c r="A524" s="266" t="s">
        <v>2038</v>
      </c>
      <c r="B524" s="264" t="s">
        <v>1115</v>
      </c>
      <c r="C524" s="265" t="s">
        <v>1114</v>
      </c>
      <c r="D524" s="264" t="s">
        <v>918</v>
      </c>
      <c r="E524" s="263">
        <v>0.02</v>
      </c>
      <c r="F524" s="263">
        <v>0.83799999999999997</v>
      </c>
    </row>
    <row r="525" spans="1:7" s="234" customFormat="1" outlineLevel="1">
      <c r="A525" s="266" t="s">
        <v>2037</v>
      </c>
      <c r="B525" s="264" t="s">
        <v>1082</v>
      </c>
      <c r="C525" s="265" t="s">
        <v>1081</v>
      </c>
      <c r="D525" s="264" t="s">
        <v>918</v>
      </c>
      <c r="E525" s="263">
        <v>0.01</v>
      </c>
      <c r="F525" s="263">
        <v>0.41899999999999998</v>
      </c>
    </row>
    <row r="526" spans="1:7" s="234" customFormat="1" outlineLevel="1">
      <c r="A526" s="266" t="s">
        <v>2036</v>
      </c>
      <c r="B526" s="264" t="s">
        <v>1016</v>
      </c>
      <c r="C526" s="265" t="s">
        <v>1015</v>
      </c>
      <c r="D526" s="264" t="s">
        <v>918</v>
      </c>
      <c r="E526" s="263">
        <v>0.21</v>
      </c>
      <c r="F526" s="263">
        <v>8.7989999999999995</v>
      </c>
    </row>
    <row r="527" spans="1:7" s="234" customFormat="1" outlineLevel="1">
      <c r="A527" s="266" t="s">
        <v>2035</v>
      </c>
      <c r="B527" s="264" t="s">
        <v>986</v>
      </c>
      <c r="C527" s="265" t="s">
        <v>985</v>
      </c>
      <c r="D527" s="264" t="s">
        <v>918</v>
      </c>
      <c r="E527" s="263">
        <v>1.34</v>
      </c>
      <c r="F527" s="263">
        <v>56.146000000000001</v>
      </c>
    </row>
    <row r="528" spans="1:7" s="254" customFormat="1" outlineLevel="1">
      <c r="A528" s="258" t="s">
        <v>2034</v>
      </c>
      <c r="B528" s="256" t="s">
        <v>897</v>
      </c>
      <c r="C528" s="257" t="s">
        <v>896</v>
      </c>
      <c r="D528" s="256" t="s">
        <v>640</v>
      </c>
      <c r="E528" s="255">
        <v>1.0149999999999999</v>
      </c>
      <c r="F528" s="255">
        <v>42.528500000000001</v>
      </c>
    </row>
    <row r="529" spans="1:7" s="254" customFormat="1" outlineLevel="1">
      <c r="A529" s="262" t="s">
        <v>2033</v>
      </c>
      <c r="B529" s="260" t="s">
        <v>894</v>
      </c>
      <c r="C529" s="261" t="s">
        <v>856</v>
      </c>
      <c r="D529" s="260" t="s">
        <v>640</v>
      </c>
      <c r="E529" s="259">
        <v>8.0000000000000002E-3</v>
      </c>
      <c r="F529" s="259">
        <v>0.3352</v>
      </c>
    </row>
    <row r="530" spans="1:7" s="254" customFormat="1" outlineLevel="1">
      <c r="A530" s="262" t="s">
        <v>2032</v>
      </c>
      <c r="B530" s="260" t="s">
        <v>738</v>
      </c>
      <c r="C530" s="261" t="s">
        <v>737</v>
      </c>
      <c r="D530" s="260" t="s">
        <v>508</v>
      </c>
      <c r="E530" s="259">
        <v>8.0800000000000002E-4</v>
      </c>
      <c r="F530" s="259">
        <v>3.3860000000000001E-2</v>
      </c>
    </row>
    <row r="531" spans="1:7" s="254" customFormat="1" outlineLevel="1">
      <c r="A531" s="262" t="s">
        <v>2031</v>
      </c>
      <c r="B531" s="260" t="s">
        <v>613</v>
      </c>
      <c r="C531" s="261" t="s">
        <v>612</v>
      </c>
      <c r="D531" s="260" t="s">
        <v>497</v>
      </c>
      <c r="E531" s="259">
        <v>2.0047999999999999</v>
      </c>
      <c r="F531" s="272">
        <v>84</v>
      </c>
    </row>
    <row r="532" spans="1:7" s="209" customFormat="1" ht="63.75">
      <c r="A532" s="248" t="s">
        <v>873</v>
      </c>
      <c r="B532" s="247" t="s">
        <v>1568</v>
      </c>
      <c r="C532" s="247" t="s">
        <v>1946</v>
      </c>
      <c r="D532" s="246" t="s">
        <v>1566</v>
      </c>
      <c r="E532" s="245">
        <v>1.6930000000000001</v>
      </c>
      <c r="F532" s="244"/>
      <c r="G532" s="225"/>
    </row>
    <row r="533" spans="1:7" s="239" customFormat="1" outlineLevel="1">
      <c r="A533" s="243" t="s">
        <v>2030</v>
      </c>
      <c r="B533" s="241" t="s">
        <v>1149</v>
      </c>
      <c r="C533" s="242" t="s">
        <v>1148</v>
      </c>
      <c r="D533" s="241" t="s">
        <v>1145</v>
      </c>
      <c r="E533" s="240">
        <v>78.88</v>
      </c>
      <c r="F533" s="240">
        <v>133.5438</v>
      </c>
    </row>
    <row r="534" spans="1:7" s="254" customFormat="1" outlineLevel="1">
      <c r="A534" s="270" t="s">
        <v>2029</v>
      </c>
      <c r="B534" s="268" t="s">
        <v>1143</v>
      </c>
      <c r="C534" s="269" t="s">
        <v>1146</v>
      </c>
      <c r="D534" s="268" t="s">
        <v>1145</v>
      </c>
      <c r="E534" s="267">
        <v>1.25</v>
      </c>
      <c r="F534" s="267">
        <v>2.1162000000000001</v>
      </c>
    </row>
    <row r="535" spans="1:7" s="234" customFormat="1" outlineLevel="1">
      <c r="A535" s="238" t="s">
        <v>2028</v>
      </c>
      <c r="B535" s="236" t="s">
        <v>825</v>
      </c>
      <c r="C535" s="237" t="s">
        <v>1136</v>
      </c>
      <c r="D535" s="236" t="s">
        <v>918</v>
      </c>
      <c r="E535" s="235">
        <v>0.98</v>
      </c>
      <c r="F535" s="235">
        <v>1.6591</v>
      </c>
    </row>
    <row r="536" spans="1:7" s="234" customFormat="1" ht="24" outlineLevel="1">
      <c r="A536" s="266" t="s">
        <v>2027</v>
      </c>
      <c r="B536" s="264" t="s">
        <v>1097</v>
      </c>
      <c r="C536" s="265" t="s">
        <v>1096</v>
      </c>
      <c r="D536" s="264" t="s">
        <v>918</v>
      </c>
      <c r="E536" s="263">
        <v>0.14000000000000001</v>
      </c>
      <c r="F536" s="263">
        <v>0.23702000000000001</v>
      </c>
    </row>
    <row r="537" spans="1:7" s="234" customFormat="1" outlineLevel="1">
      <c r="A537" s="266" t="s">
        <v>2026</v>
      </c>
      <c r="B537" s="264" t="s">
        <v>1037</v>
      </c>
      <c r="C537" s="265" t="s">
        <v>1036</v>
      </c>
      <c r="D537" s="264" t="s">
        <v>918</v>
      </c>
      <c r="E537" s="263">
        <v>0.12</v>
      </c>
      <c r="F537" s="263">
        <v>0.20316000000000001</v>
      </c>
    </row>
    <row r="538" spans="1:7" s="234" customFormat="1" outlineLevel="1">
      <c r="A538" s="266" t="s">
        <v>2025</v>
      </c>
      <c r="B538" s="264" t="s">
        <v>991</v>
      </c>
      <c r="C538" s="265" t="s">
        <v>990</v>
      </c>
      <c r="D538" s="264" t="s">
        <v>918</v>
      </c>
      <c r="E538" s="263">
        <v>1.4</v>
      </c>
      <c r="F538" s="263">
        <v>2.3702000000000001</v>
      </c>
    </row>
    <row r="539" spans="1:7" s="234" customFormat="1" outlineLevel="1">
      <c r="A539" s="266" t="s">
        <v>2024</v>
      </c>
      <c r="B539" s="264" t="s">
        <v>980</v>
      </c>
      <c r="C539" s="265" t="s">
        <v>979</v>
      </c>
      <c r="D539" s="264" t="s">
        <v>918</v>
      </c>
      <c r="E539" s="263">
        <v>0.13</v>
      </c>
      <c r="F539" s="263">
        <v>0.22009000000000001</v>
      </c>
    </row>
    <row r="540" spans="1:7" s="234" customFormat="1" outlineLevel="1">
      <c r="A540" s="266" t="s">
        <v>2023</v>
      </c>
      <c r="B540" s="264" t="s">
        <v>977</v>
      </c>
      <c r="C540" s="265" t="s">
        <v>976</v>
      </c>
      <c r="D540" s="264" t="s">
        <v>918</v>
      </c>
      <c r="E540" s="263">
        <v>0.86</v>
      </c>
      <c r="F540" s="263">
        <v>1.456</v>
      </c>
    </row>
    <row r="541" spans="1:7" s="234" customFormat="1" outlineLevel="1">
      <c r="A541" s="266" t="s">
        <v>2022</v>
      </c>
      <c r="B541" s="264" t="s">
        <v>971</v>
      </c>
      <c r="C541" s="265" t="s">
        <v>970</v>
      </c>
      <c r="D541" s="264" t="s">
        <v>918</v>
      </c>
      <c r="E541" s="263">
        <v>2.1</v>
      </c>
      <c r="F541" s="263">
        <v>3.5552999999999999</v>
      </c>
    </row>
    <row r="542" spans="1:7" s="254" customFormat="1" outlineLevel="1">
      <c r="A542" s="258" t="s">
        <v>2021</v>
      </c>
      <c r="B542" s="256" t="s">
        <v>744</v>
      </c>
      <c r="C542" s="257" t="s">
        <v>743</v>
      </c>
      <c r="D542" s="256" t="s">
        <v>640</v>
      </c>
      <c r="E542" s="255">
        <v>2.6</v>
      </c>
      <c r="F542" s="255">
        <v>4.4017999999999997</v>
      </c>
    </row>
    <row r="543" spans="1:7" s="254" customFormat="1" outlineLevel="1">
      <c r="A543" s="262" t="s">
        <v>2020</v>
      </c>
      <c r="B543" s="260" t="s">
        <v>651</v>
      </c>
      <c r="C543" s="261" t="s">
        <v>650</v>
      </c>
      <c r="D543" s="260" t="s">
        <v>487</v>
      </c>
      <c r="E543" s="259">
        <v>0.5</v>
      </c>
      <c r="F543" s="259">
        <v>0.84650000000000003</v>
      </c>
    </row>
    <row r="544" spans="1:7" s="254" customFormat="1" outlineLevel="1">
      <c r="A544" s="262" t="s">
        <v>2019</v>
      </c>
      <c r="B544" s="260" t="s">
        <v>638</v>
      </c>
      <c r="C544" s="261" t="s">
        <v>637</v>
      </c>
      <c r="D544" s="260" t="s">
        <v>633</v>
      </c>
      <c r="E544" s="259">
        <v>1.8</v>
      </c>
      <c r="F544" s="259">
        <v>3.0474000000000001</v>
      </c>
    </row>
    <row r="545" spans="1:7" s="209" customFormat="1">
      <c r="A545" s="248" t="s">
        <v>870</v>
      </c>
      <c r="B545" s="247" t="s">
        <v>495</v>
      </c>
      <c r="C545" s="247" t="s">
        <v>522</v>
      </c>
      <c r="D545" s="246" t="s">
        <v>508</v>
      </c>
      <c r="E545" s="277">
        <v>1.7145999999999999</v>
      </c>
      <c r="F545" s="276"/>
      <c r="G545" s="225"/>
    </row>
    <row r="546" spans="1:7" s="209" customFormat="1">
      <c r="A546" s="248" t="s">
        <v>867</v>
      </c>
      <c r="B546" s="247" t="s">
        <v>495</v>
      </c>
      <c r="C546" s="247" t="s">
        <v>520</v>
      </c>
      <c r="D546" s="246" t="s">
        <v>508</v>
      </c>
      <c r="E546" s="277">
        <v>1.2E-2</v>
      </c>
      <c r="F546" s="276"/>
      <c r="G546" s="225"/>
    </row>
    <row r="547" spans="1:7" s="209" customFormat="1">
      <c r="A547" s="248" t="s">
        <v>864</v>
      </c>
      <c r="B547" s="247" t="s">
        <v>1553</v>
      </c>
      <c r="C547" s="247" t="s">
        <v>1552</v>
      </c>
      <c r="D547" s="246" t="s">
        <v>508</v>
      </c>
      <c r="E547" s="245">
        <v>0.44800000000000001</v>
      </c>
      <c r="F547" s="244"/>
      <c r="G547" s="225"/>
    </row>
    <row r="548" spans="1:7" s="239" customFormat="1" outlineLevel="1">
      <c r="A548" s="243" t="s">
        <v>2018</v>
      </c>
      <c r="B548" s="241" t="s">
        <v>1149</v>
      </c>
      <c r="C548" s="242" t="s">
        <v>1148</v>
      </c>
      <c r="D548" s="241" t="s">
        <v>1145</v>
      </c>
      <c r="E548" s="240">
        <v>21.8</v>
      </c>
      <c r="F548" s="240">
        <v>9.7664000000000009</v>
      </c>
    </row>
    <row r="549" spans="1:7" s="254" customFormat="1" outlineLevel="1">
      <c r="A549" s="270" t="s">
        <v>2017</v>
      </c>
      <c r="B549" s="268" t="s">
        <v>1143</v>
      </c>
      <c r="C549" s="269" t="s">
        <v>1146</v>
      </c>
      <c r="D549" s="268" t="s">
        <v>1145</v>
      </c>
      <c r="E549" s="267">
        <v>0.36</v>
      </c>
      <c r="F549" s="267">
        <v>0.16128000000000001</v>
      </c>
    </row>
    <row r="550" spans="1:7" s="234" customFormat="1" ht="24" outlineLevel="1">
      <c r="A550" s="238" t="s">
        <v>2016</v>
      </c>
      <c r="B550" s="236" t="s">
        <v>1091</v>
      </c>
      <c r="C550" s="237" t="s">
        <v>1090</v>
      </c>
      <c r="D550" s="236" t="s">
        <v>918</v>
      </c>
      <c r="E550" s="235">
        <v>0.15</v>
      </c>
      <c r="F550" s="235">
        <v>6.7199999999999996E-2</v>
      </c>
    </row>
    <row r="551" spans="1:7" s="234" customFormat="1" outlineLevel="1">
      <c r="A551" s="266" t="s">
        <v>2015</v>
      </c>
      <c r="B551" s="264" t="s">
        <v>986</v>
      </c>
      <c r="C551" s="265" t="s">
        <v>985</v>
      </c>
      <c r="D551" s="264" t="s">
        <v>918</v>
      </c>
      <c r="E551" s="263">
        <v>0.21</v>
      </c>
      <c r="F551" s="263">
        <v>9.4079999999999997E-2</v>
      </c>
    </row>
    <row r="552" spans="1:7" s="209" customFormat="1">
      <c r="A552" s="248" t="s">
        <v>861</v>
      </c>
      <c r="B552" s="247" t="s">
        <v>495</v>
      </c>
      <c r="C552" s="247" t="s">
        <v>509</v>
      </c>
      <c r="D552" s="246" t="s">
        <v>508</v>
      </c>
      <c r="E552" s="277">
        <v>0.26700000000000002</v>
      </c>
      <c r="F552" s="276"/>
      <c r="G552" s="225"/>
    </row>
    <row r="553" spans="1:7" s="209" customFormat="1">
      <c r="A553" s="248" t="s">
        <v>858</v>
      </c>
      <c r="B553" s="247" t="s">
        <v>495</v>
      </c>
      <c r="C553" s="247" t="s">
        <v>524</v>
      </c>
      <c r="D553" s="246" t="s">
        <v>508</v>
      </c>
      <c r="E553" s="277">
        <v>0.18099999999999999</v>
      </c>
      <c r="F553" s="276"/>
      <c r="G553" s="225"/>
    </row>
    <row r="554" spans="1:7" s="209" customFormat="1">
      <c r="A554" s="248" t="s">
        <v>855</v>
      </c>
      <c r="B554" s="247" t="s">
        <v>2014</v>
      </c>
      <c r="C554" s="247" t="s">
        <v>2013</v>
      </c>
      <c r="D554" s="246" t="s">
        <v>508</v>
      </c>
      <c r="E554" s="245">
        <v>1.7490000000000001</v>
      </c>
      <c r="F554" s="244"/>
      <c r="G554" s="225"/>
    </row>
    <row r="555" spans="1:7" s="239" customFormat="1" outlineLevel="1">
      <c r="A555" s="243" t="s">
        <v>2012</v>
      </c>
      <c r="B555" s="241" t="s">
        <v>1149</v>
      </c>
      <c r="C555" s="242" t="s">
        <v>1148</v>
      </c>
      <c r="D555" s="241" t="s">
        <v>1145</v>
      </c>
      <c r="E555" s="240">
        <v>32.369999999999997</v>
      </c>
      <c r="F555" s="240">
        <v>56.615099999999998</v>
      </c>
    </row>
    <row r="556" spans="1:7" s="254" customFormat="1" outlineLevel="1">
      <c r="A556" s="270" t="s">
        <v>2011</v>
      </c>
      <c r="B556" s="268" t="s">
        <v>1143</v>
      </c>
      <c r="C556" s="269" t="s">
        <v>1146</v>
      </c>
      <c r="D556" s="268" t="s">
        <v>1145</v>
      </c>
      <c r="E556" s="267">
        <v>0.31</v>
      </c>
      <c r="F556" s="267">
        <v>0.54218999999999995</v>
      </c>
    </row>
    <row r="557" spans="1:7" s="234" customFormat="1" ht="24" outlineLevel="1">
      <c r="A557" s="238" t="s">
        <v>2010</v>
      </c>
      <c r="B557" s="236" t="s">
        <v>1091</v>
      </c>
      <c r="C557" s="237" t="s">
        <v>1090</v>
      </c>
      <c r="D557" s="236" t="s">
        <v>918</v>
      </c>
      <c r="E557" s="235">
        <v>0.12</v>
      </c>
      <c r="F557" s="235">
        <v>0.20988000000000001</v>
      </c>
    </row>
    <row r="558" spans="1:7" s="234" customFormat="1" outlineLevel="1">
      <c r="A558" s="266" t="s">
        <v>2009</v>
      </c>
      <c r="B558" s="264" t="s">
        <v>1055</v>
      </c>
      <c r="C558" s="265" t="s">
        <v>1054</v>
      </c>
      <c r="D558" s="264" t="s">
        <v>918</v>
      </c>
      <c r="E558" s="263">
        <v>0.28999999999999998</v>
      </c>
      <c r="F558" s="263">
        <v>0.50721000000000005</v>
      </c>
    </row>
    <row r="559" spans="1:7" s="234" customFormat="1" outlineLevel="1">
      <c r="A559" s="266" t="s">
        <v>2008</v>
      </c>
      <c r="B559" s="264" t="s">
        <v>1043</v>
      </c>
      <c r="C559" s="265" t="s">
        <v>1042</v>
      </c>
      <c r="D559" s="264" t="s">
        <v>918</v>
      </c>
      <c r="E559" s="263">
        <v>9.6199999999999992</v>
      </c>
      <c r="F559" s="263">
        <v>16.825399999999998</v>
      </c>
    </row>
    <row r="560" spans="1:7" s="234" customFormat="1" outlineLevel="1">
      <c r="A560" s="266" t="s">
        <v>2007</v>
      </c>
      <c r="B560" s="264" t="s">
        <v>986</v>
      </c>
      <c r="C560" s="265" t="s">
        <v>985</v>
      </c>
      <c r="D560" s="264" t="s">
        <v>918</v>
      </c>
      <c r="E560" s="263">
        <v>0.19</v>
      </c>
      <c r="F560" s="263">
        <v>0.33230999999999999</v>
      </c>
    </row>
    <row r="561" spans="1:7" s="234" customFormat="1" outlineLevel="1">
      <c r="A561" s="266" t="s">
        <v>2006</v>
      </c>
      <c r="B561" s="264" t="s">
        <v>977</v>
      </c>
      <c r="C561" s="265" t="s">
        <v>976</v>
      </c>
      <c r="D561" s="264" t="s">
        <v>918</v>
      </c>
      <c r="E561" s="263">
        <v>1.68</v>
      </c>
      <c r="F561" s="263">
        <v>2.9382999999999999</v>
      </c>
    </row>
    <row r="562" spans="1:7" s="254" customFormat="1" outlineLevel="1">
      <c r="A562" s="258" t="s">
        <v>2005</v>
      </c>
      <c r="B562" s="256" t="s">
        <v>786</v>
      </c>
      <c r="C562" s="257" t="s">
        <v>785</v>
      </c>
      <c r="D562" s="256" t="s">
        <v>508</v>
      </c>
      <c r="E562" s="255">
        <v>3.1E-4</v>
      </c>
      <c r="F562" s="255">
        <v>5.4199999999999995E-4</v>
      </c>
    </row>
    <row r="563" spans="1:7" s="254" customFormat="1" outlineLevel="1">
      <c r="A563" s="262" t="s">
        <v>2004</v>
      </c>
      <c r="B563" s="260" t="s">
        <v>774</v>
      </c>
      <c r="C563" s="261" t="s">
        <v>773</v>
      </c>
      <c r="D563" s="260" t="s">
        <v>508</v>
      </c>
      <c r="E563" s="259">
        <v>5.9999999999999995E-4</v>
      </c>
      <c r="F563" s="259">
        <v>1.049E-3</v>
      </c>
    </row>
    <row r="564" spans="1:7" s="254" customFormat="1" ht="24" outlineLevel="1">
      <c r="A564" s="262" t="s">
        <v>2003</v>
      </c>
      <c r="B564" s="260" t="s">
        <v>744</v>
      </c>
      <c r="C564" s="261" t="s">
        <v>743</v>
      </c>
      <c r="D564" s="260" t="s">
        <v>640</v>
      </c>
      <c r="E564" s="259">
        <v>1.37</v>
      </c>
      <c r="F564" s="259">
        <v>2.3961000000000001</v>
      </c>
    </row>
    <row r="565" spans="1:7" s="254" customFormat="1" ht="24" outlineLevel="1">
      <c r="A565" s="262" t="s">
        <v>2002</v>
      </c>
      <c r="B565" s="260" t="s">
        <v>735</v>
      </c>
      <c r="C565" s="261" t="s">
        <v>734</v>
      </c>
      <c r="D565" s="260" t="s">
        <v>508</v>
      </c>
      <c r="E565" s="259">
        <v>4.0000000000000001E-3</v>
      </c>
      <c r="F565" s="259">
        <v>6.9959999999999996E-3</v>
      </c>
    </row>
    <row r="566" spans="1:7" s="254" customFormat="1" ht="24" outlineLevel="1">
      <c r="A566" s="262" t="s">
        <v>2001</v>
      </c>
      <c r="B566" s="260" t="s">
        <v>638</v>
      </c>
      <c r="C566" s="261" t="s">
        <v>637</v>
      </c>
      <c r="D566" s="260" t="s">
        <v>633</v>
      </c>
      <c r="E566" s="259">
        <v>0.41</v>
      </c>
      <c r="F566" s="259">
        <v>0.71709000000000001</v>
      </c>
    </row>
    <row r="567" spans="1:7" s="209" customFormat="1">
      <c r="A567" s="248" t="s">
        <v>852</v>
      </c>
      <c r="B567" s="247" t="s">
        <v>495</v>
      </c>
      <c r="C567" s="247" t="s">
        <v>514</v>
      </c>
      <c r="D567" s="246" t="s">
        <v>513</v>
      </c>
      <c r="E567" s="277">
        <v>1.4790000000000001</v>
      </c>
      <c r="F567" s="276"/>
      <c r="G567" s="225"/>
    </row>
    <row r="568" spans="1:7" s="209" customFormat="1">
      <c r="A568" s="248" t="s">
        <v>849</v>
      </c>
      <c r="B568" s="247" t="s">
        <v>495</v>
      </c>
      <c r="C568" s="247" t="s">
        <v>516</v>
      </c>
      <c r="D568" s="246" t="s">
        <v>513</v>
      </c>
      <c r="E568" s="277">
        <v>0.27</v>
      </c>
      <c r="F568" s="276"/>
      <c r="G568" s="225"/>
    </row>
    <row r="569" spans="1:7" s="209" customFormat="1">
      <c r="A569" s="248" t="s">
        <v>846</v>
      </c>
      <c r="B569" s="247" t="s">
        <v>1637</v>
      </c>
      <c r="C569" s="247" t="s">
        <v>1636</v>
      </c>
      <c r="D569" s="246" t="s">
        <v>1286</v>
      </c>
      <c r="E569" s="245">
        <v>0.70499999999999996</v>
      </c>
      <c r="F569" s="244"/>
      <c r="G569" s="225"/>
    </row>
    <row r="570" spans="1:7" s="239" customFormat="1" outlineLevel="1">
      <c r="A570" s="243" t="s">
        <v>2000</v>
      </c>
      <c r="B570" s="241" t="s">
        <v>1149</v>
      </c>
      <c r="C570" s="242" t="s">
        <v>1148</v>
      </c>
      <c r="D570" s="241" t="s">
        <v>1145</v>
      </c>
      <c r="E570" s="240">
        <v>12.21</v>
      </c>
      <c r="F570" s="240">
        <v>8.6080000000000005</v>
      </c>
    </row>
    <row r="571" spans="1:7" s="254" customFormat="1" outlineLevel="1">
      <c r="A571" s="270" t="s">
        <v>1999</v>
      </c>
      <c r="B571" s="268" t="s">
        <v>1143</v>
      </c>
      <c r="C571" s="269" t="s">
        <v>1146</v>
      </c>
      <c r="D571" s="268" t="s">
        <v>1145</v>
      </c>
      <c r="E571" s="267">
        <v>0.04</v>
      </c>
      <c r="F571" s="267">
        <v>2.8199999999999999E-2</v>
      </c>
    </row>
    <row r="572" spans="1:7" s="234" customFormat="1" outlineLevel="1">
      <c r="A572" s="238" t="s">
        <v>1998</v>
      </c>
      <c r="B572" s="236" t="s">
        <v>1040</v>
      </c>
      <c r="C572" s="237" t="s">
        <v>1039</v>
      </c>
      <c r="D572" s="236" t="s">
        <v>918</v>
      </c>
      <c r="E572" s="235">
        <v>0.01</v>
      </c>
      <c r="F572" s="235">
        <v>7.0499999999999998E-3</v>
      </c>
    </row>
    <row r="573" spans="1:7" s="234" customFormat="1" outlineLevel="1">
      <c r="A573" s="266" t="s">
        <v>1997</v>
      </c>
      <c r="B573" s="264" t="s">
        <v>988</v>
      </c>
      <c r="C573" s="265" t="s">
        <v>985</v>
      </c>
      <c r="D573" s="264" t="s">
        <v>918</v>
      </c>
      <c r="E573" s="263">
        <v>0.03</v>
      </c>
      <c r="F573" s="263">
        <v>2.1149999999999999E-2</v>
      </c>
    </row>
    <row r="574" spans="1:7" s="254" customFormat="1" outlineLevel="1">
      <c r="A574" s="258" t="s">
        <v>1996</v>
      </c>
      <c r="B574" s="256" t="s">
        <v>792</v>
      </c>
      <c r="C574" s="257" t="s">
        <v>791</v>
      </c>
      <c r="D574" s="256" t="s">
        <v>633</v>
      </c>
      <c r="E574" s="255">
        <v>3.2</v>
      </c>
      <c r="F574" s="255">
        <v>2.2559999999999998</v>
      </c>
    </row>
    <row r="575" spans="1:7" s="254" customFormat="1" outlineLevel="1">
      <c r="A575" s="262" t="s">
        <v>1995</v>
      </c>
      <c r="B575" s="260" t="s">
        <v>669</v>
      </c>
      <c r="C575" s="261" t="s">
        <v>668</v>
      </c>
      <c r="D575" s="260" t="s">
        <v>508</v>
      </c>
      <c r="E575" s="259">
        <v>2.7300000000000001E-2</v>
      </c>
      <c r="F575" s="259">
        <v>1.9245999999999999E-2</v>
      </c>
    </row>
    <row r="576" spans="1:7" s="254" customFormat="1" outlineLevel="1">
      <c r="A576" s="262" t="s">
        <v>1994</v>
      </c>
      <c r="B576" s="260" t="s">
        <v>660</v>
      </c>
      <c r="C576" s="261" t="s">
        <v>659</v>
      </c>
      <c r="D576" s="260" t="s">
        <v>633</v>
      </c>
      <c r="E576" s="259">
        <v>0.1</v>
      </c>
      <c r="F576" s="259">
        <v>7.0499999999999993E-2</v>
      </c>
    </row>
    <row r="577" spans="1:7" s="209" customFormat="1" ht="25.5">
      <c r="A577" s="248" t="s">
        <v>843</v>
      </c>
      <c r="B577" s="247" t="s">
        <v>1959</v>
      </c>
      <c r="C577" s="247" t="s">
        <v>1993</v>
      </c>
      <c r="D577" s="246" t="s">
        <v>640</v>
      </c>
      <c r="E577" s="245">
        <v>41.92</v>
      </c>
      <c r="F577" s="244"/>
      <c r="G577" s="225"/>
    </row>
    <row r="578" spans="1:7" s="239" customFormat="1" outlineLevel="1">
      <c r="A578" s="243" t="s">
        <v>1992</v>
      </c>
      <c r="B578" s="241" t="s">
        <v>1149</v>
      </c>
      <c r="C578" s="242" t="s">
        <v>1148</v>
      </c>
      <c r="D578" s="241" t="s">
        <v>1145</v>
      </c>
      <c r="E578" s="240">
        <v>4.8499999999999996</v>
      </c>
      <c r="F578" s="240">
        <v>203.31200000000001</v>
      </c>
    </row>
    <row r="579" spans="1:7" s="254" customFormat="1" outlineLevel="1">
      <c r="A579" s="270" t="s">
        <v>1991</v>
      </c>
      <c r="B579" s="268" t="s">
        <v>1143</v>
      </c>
      <c r="C579" s="269" t="s">
        <v>1146</v>
      </c>
      <c r="D579" s="268" t="s">
        <v>1145</v>
      </c>
      <c r="E579" s="267">
        <v>0.53</v>
      </c>
      <c r="F579" s="267">
        <v>22.217600000000001</v>
      </c>
    </row>
    <row r="580" spans="1:7" s="234" customFormat="1" outlineLevel="1">
      <c r="A580" s="238" t="s">
        <v>1990</v>
      </c>
      <c r="B580" s="236" t="s">
        <v>1118</v>
      </c>
      <c r="C580" s="237" t="s">
        <v>1117</v>
      </c>
      <c r="D580" s="236" t="s">
        <v>918</v>
      </c>
      <c r="E580" s="275">
        <v>23</v>
      </c>
      <c r="F580" s="235">
        <v>964.16</v>
      </c>
    </row>
    <row r="581" spans="1:7" s="234" customFormat="1" outlineLevel="1">
      <c r="A581" s="266" t="s">
        <v>1989</v>
      </c>
      <c r="B581" s="264" t="s">
        <v>1115</v>
      </c>
      <c r="C581" s="265" t="s">
        <v>1114</v>
      </c>
      <c r="D581" s="264" t="s">
        <v>918</v>
      </c>
      <c r="E581" s="263">
        <v>0.1</v>
      </c>
      <c r="F581" s="263">
        <v>4.1920000000000002</v>
      </c>
    </row>
    <row r="582" spans="1:7" s="234" customFormat="1" outlineLevel="1">
      <c r="A582" s="266" t="s">
        <v>1988</v>
      </c>
      <c r="B582" s="264" t="s">
        <v>1082</v>
      </c>
      <c r="C582" s="265" t="s">
        <v>1081</v>
      </c>
      <c r="D582" s="264" t="s">
        <v>918</v>
      </c>
      <c r="E582" s="263">
        <v>0.01</v>
      </c>
      <c r="F582" s="263">
        <v>0.41920000000000002</v>
      </c>
    </row>
    <row r="583" spans="1:7" s="234" customFormat="1" outlineLevel="1">
      <c r="A583" s="266" t="s">
        <v>1987</v>
      </c>
      <c r="B583" s="264" t="s">
        <v>1016</v>
      </c>
      <c r="C583" s="265" t="s">
        <v>1015</v>
      </c>
      <c r="D583" s="264" t="s">
        <v>918</v>
      </c>
      <c r="E583" s="263">
        <v>0.21</v>
      </c>
      <c r="F583" s="263">
        <v>8.8032000000000004</v>
      </c>
    </row>
    <row r="584" spans="1:7" s="234" customFormat="1" outlineLevel="1">
      <c r="A584" s="266" t="s">
        <v>1986</v>
      </c>
      <c r="B584" s="264" t="s">
        <v>986</v>
      </c>
      <c r="C584" s="265" t="s">
        <v>985</v>
      </c>
      <c r="D584" s="264" t="s">
        <v>918</v>
      </c>
      <c r="E584" s="263">
        <v>0.52</v>
      </c>
      <c r="F584" s="263">
        <v>21.798400000000001</v>
      </c>
    </row>
    <row r="585" spans="1:7" s="254" customFormat="1" outlineLevel="1">
      <c r="A585" s="258" t="s">
        <v>1985</v>
      </c>
      <c r="B585" s="256" t="s">
        <v>897</v>
      </c>
      <c r="C585" s="257" t="s">
        <v>896</v>
      </c>
      <c r="D585" s="256" t="s">
        <v>640</v>
      </c>
      <c r="E585" s="255">
        <v>1.0149999999999999</v>
      </c>
      <c r="F585" s="255">
        <v>42.5488</v>
      </c>
    </row>
    <row r="586" spans="1:7" s="254" customFormat="1" outlineLevel="1">
      <c r="A586" s="262" t="s">
        <v>1984</v>
      </c>
      <c r="B586" s="260" t="s">
        <v>894</v>
      </c>
      <c r="C586" s="261" t="s">
        <v>856</v>
      </c>
      <c r="D586" s="260" t="s">
        <v>640</v>
      </c>
      <c r="E586" s="259">
        <v>8.3999999999999995E-3</v>
      </c>
      <c r="F586" s="259">
        <v>0.352128</v>
      </c>
    </row>
    <row r="587" spans="1:7" s="254" customFormat="1" ht="24" outlineLevel="1">
      <c r="A587" s="262" t="s">
        <v>1983</v>
      </c>
      <c r="B587" s="260" t="s">
        <v>738</v>
      </c>
      <c r="C587" s="261" t="s">
        <v>737</v>
      </c>
      <c r="D587" s="260" t="s">
        <v>508</v>
      </c>
      <c r="E587" s="259">
        <v>2.3570000000000002E-3</v>
      </c>
      <c r="F587" s="259">
        <v>9.8799999999999999E-2</v>
      </c>
    </row>
    <row r="588" spans="1:7" s="254" customFormat="1" ht="24" outlineLevel="1">
      <c r="A588" s="262" t="s">
        <v>1982</v>
      </c>
      <c r="B588" s="260" t="s">
        <v>613</v>
      </c>
      <c r="C588" s="261" t="s">
        <v>612</v>
      </c>
      <c r="D588" s="260" t="s">
        <v>497</v>
      </c>
      <c r="E588" s="259">
        <v>1.9919</v>
      </c>
      <c r="F588" s="259">
        <v>83.5</v>
      </c>
    </row>
    <row r="589" spans="1:7" s="209" customFormat="1" ht="63.75">
      <c r="A589" s="248" t="s">
        <v>840</v>
      </c>
      <c r="B589" s="247" t="s">
        <v>1568</v>
      </c>
      <c r="C589" s="247" t="s">
        <v>1946</v>
      </c>
      <c r="D589" s="246" t="s">
        <v>1566</v>
      </c>
      <c r="E589" s="245">
        <v>4.9400000000000004</v>
      </c>
      <c r="F589" s="244"/>
      <c r="G589" s="225"/>
    </row>
    <row r="590" spans="1:7" s="239" customFormat="1" outlineLevel="1">
      <c r="A590" s="243" t="s">
        <v>1981</v>
      </c>
      <c r="B590" s="241" t="s">
        <v>1149</v>
      </c>
      <c r="C590" s="242" t="s">
        <v>1148</v>
      </c>
      <c r="D590" s="241" t="s">
        <v>1145</v>
      </c>
      <c r="E590" s="240">
        <v>78.88</v>
      </c>
      <c r="F590" s="240">
        <v>389.66719999999998</v>
      </c>
    </row>
    <row r="591" spans="1:7" s="254" customFormat="1" outlineLevel="1">
      <c r="A591" s="270" t="s">
        <v>1980</v>
      </c>
      <c r="B591" s="268" t="s">
        <v>1143</v>
      </c>
      <c r="C591" s="269" t="s">
        <v>1146</v>
      </c>
      <c r="D591" s="268" t="s">
        <v>1145</v>
      </c>
      <c r="E591" s="267">
        <v>1.25</v>
      </c>
      <c r="F591" s="267">
        <v>6.1749999999999998</v>
      </c>
    </row>
    <row r="592" spans="1:7" s="234" customFormat="1" outlineLevel="1">
      <c r="A592" s="238" t="s">
        <v>1979</v>
      </c>
      <c r="B592" s="236" t="s">
        <v>825</v>
      </c>
      <c r="C592" s="237" t="s">
        <v>1136</v>
      </c>
      <c r="D592" s="236" t="s">
        <v>918</v>
      </c>
      <c r="E592" s="235">
        <v>0.98</v>
      </c>
      <c r="F592" s="235">
        <v>4.8411999999999997</v>
      </c>
    </row>
    <row r="593" spans="1:7" s="234" customFormat="1" ht="24" outlineLevel="1">
      <c r="A593" s="266" t="s">
        <v>1978</v>
      </c>
      <c r="B593" s="264" t="s">
        <v>1097</v>
      </c>
      <c r="C593" s="265" t="s">
        <v>1096</v>
      </c>
      <c r="D593" s="264" t="s">
        <v>918</v>
      </c>
      <c r="E593" s="263">
        <v>0.14000000000000001</v>
      </c>
      <c r="F593" s="263">
        <v>0.69159999999999999</v>
      </c>
    </row>
    <row r="594" spans="1:7" s="234" customFormat="1" outlineLevel="1">
      <c r="A594" s="266" t="s">
        <v>1977</v>
      </c>
      <c r="B594" s="264" t="s">
        <v>1037</v>
      </c>
      <c r="C594" s="265" t="s">
        <v>1036</v>
      </c>
      <c r="D594" s="264" t="s">
        <v>918</v>
      </c>
      <c r="E594" s="263">
        <v>0.12</v>
      </c>
      <c r="F594" s="263">
        <v>0.59279999999999999</v>
      </c>
    </row>
    <row r="595" spans="1:7" s="234" customFormat="1" outlineLevel="1">
      <c r="A595" s="266" t="s">
        <v>1976</v>
      </c>
      <c r="B595" s="264" t="s">
        <v>991</v>
      </c>
      <c r="C595" s="265" t="s">
        <v>990</v>
      </c>
      <c r="D595" s="264" t="s">
        <v>918</v>
      </c>
      <c r="E595" s="263">
        <v>1.4</v>
      </c>
      <c r="F595" s="263">
        <v>6.9160000000000004</v>
      </c>
    </row>
    <row r="596" spans="1:7" s="234" customFormat="1" outlineLevel="1">
      <c r="A596" s="266" t="s">
        <v>1975</v>
      </c>
      <c r="B596" s="264" t="s">
        <v>980</v>
      </c>
      <c r="C596" s="265" t="s">
        <v>979</v>
      </c>
      <c r="D596" s="264" t="s">
        <v>918</v>
      </c>
      <c r="E596" s="263">
        <v>0.13</v>
      </c>
      <c r="F596" s="263">
        <v>0.64219999999999999</v>
      </c>
    </row>
    <row r="597" spans="1:7" s="234" customFormat="1" outlineLevel="1">
      <c r="A597" s="266" t="s">
        <v>1974</v>
      </c>
      <c r="B597" s="264" t="s">
        <v>977</v>
      </c>
      <c r="C597" s="265" t="s">
        <v>976</v>
      </c>
      <c r="D597" s="264" t="s">
        <v>918</v>
      </c>
      <c r="E597" s="263">
        <v>0.86</v>
      </c>
      <c r="F597" s="263">
        <v>4.2484000000000002</v>
      </c>
    </row>
    <row r="598" spans="1:7" s="234" customFormat="1" outlineLevel="1">
      <c r="A598" s="266" t="s">
        <v>1973</v>
      </c>
      <c r="B598" s="264" t="s">
        <v>971</v>
      </c>
      <c r="C598" s="265" t="s">
        <v>970</v>
      </c>
      <c r="D598" s="264" t="s">
        <v>918</v>
      </c>
      <c r="E598" s="263">
        <v>2.1</v>
      </c>
      <c r="F598" s="263">
        <v>10.374000000000001</v>
      </c>
    </row>
    <row r="599" spans="1:7" s="254" customFormat="1" ht="24" outlineLevel="1">
      <c r="A599" s="258" t="s">
        <v>1972</v>
      </c>
      <c r="B599" s="256" t="s">
        <v>744</v>
      </c>
      <c r="C599" s="257" t="s">
        <v>743</v>
      </c>
      <c r="D599" s="256" t="s">
        <v>640</v>
      </c>
      <c r="E599" s="255">
        <v>2.6</v>
      </c>
      <c r="F599" s="255">
        <v>12.843999999999999</v>
      </c>
    </row>
    <row r="600" spans="1:7" s="254" customFormat="1" ht="24" outlineLevel="1">
      <c r="A600" s="262" t="s">
        <v>1971</v>
      </c>
      <c r="B600" s="260" t="s">
        <v>651</v>
      </c>
      <c r="C600" s="261" t="s">
        <v>650</v>
      </c>
      <c r="D600" s="260" t="s">
        <v>487</v>
      </c>
      <c r="E600" s="259">
        <v>0.5</v>
      </c>
      <c r="F600" s="259">
        <v>2.4700000000000002</v>
      </c>
    </row>
    <row r="601" spans="1:7" s="254" customFormat="1" ht="24" outlineLevel="1">
      <c r="A601" s="262" t="s">
        <v>1970</v>
      </c>
      <c r="B601" s="260" t="s">
        <v>638</v>
      </c>
      <c r="C601" s="261" t="s">
        <v>637</v>
      </c>
      <c r="D601" s="260" t="s">
        <v>633</v>
      </c>
      <c r="E601" s="259">
        <v>1.8</v>
      </c>
      <c r="F601" s="259">
        <v>8.8919999999999995</v>
      </c>
    </row>
    <row r="602" spans="1:7" s="209" customFormat="1">
      <c r="A602" s="248" t="s">
        <v>837</v>
      </c>
      <c r="B602" s="247" t="s">
        <v>495</v>
      </c>
      <c r="C602" s="247" t="s">
        <v>518</v>
      </c>
      <c r="D602" s="246" t="s">
        <v>508</v>
      </c>
      <c r="E602" s="277">
        <v>2.7397</v>
      </c>
      <c r="F602" s="276"/>
      <c r="G602" s="225"/>
    </row>
    <row r="603" spans="1:7" s="209" customFormat="1">
      <c r="A603" s="248" t="s">
        <v>834</v>
      </c>
      <c r="B603" s="247" t="s">
        <v>495</v>
      </c>
      <c r="C603" s="247" t="s">
        <v>522</v>
      </c>
      <c r="D603" s="246" t="s">
        <v>508</v>
      </c>
      <c r="E603" s="277">
        <v>2.2675000000000001</v>
      </c>
      <c r="F603" s="276"/>
      <c r="G603" s="225"/>
    </row>
    <row r="604" spans="1:7" s="209" customFormat="1">
      <c r="A604" s="248" t="s">
        <v>831</v>
      </c>
      <c r="B604" s="247" t="s">
        <v>495</v>
      </c>
      <c r="C604" s="247" t="s">
        <v>520</v>
      </c>
      <c r="D604" s="246" t="s">
        <v>508</v>
      </c>
      <c r="E604" s="277">
        <v>3.1E-2</v>
      </c>
      <c r="F604" s="276"/>
      <c r="G604" s="225"/>
    </row>
    <row r="605" spans="1:7" s="209" customFormat="1" ht="25.5">
      <c r="A605" s="248" t="s">
        <v>828</v>
      </c>
      <c r="B605" s="247" t="s">
        <v>1547</v>
      </c>
      <c r="C605" s="247" t="s">
        <v>1546</v>
      </c>
      <c r="D605" s="246" t="s">
        <v>1286</v>
      </c>
      <c r="E605" s="245">
        <v>0.84</v>
      </c>
      <c r="F605" s="244"/>
      <c r="G605" s="225"/>
    </row>
    <row r="606" spans="1:7" s="239" customFormat="1" outlineLevel="1">
      <c r="A606" s="243" t="s">
        <v>1969</v>
      </c>
      <c r="B606" s="241" t="s">
        <v>1149</v>
      </c>
      <c r="C606" s="242" t="s">
        <v>1148</v>
      </c>
      <c r="D606" s="241" t="s">
        <v>1145</v>
      </c>
      <c r="E606" s="240">
        <v>85.68</v>
      </c>
      <c r="F606" s="240">
        <v>71.971199999999996</v>
      </c>
    </row>
    <row r="607" spans="1:7" s="254" customFormat="1" outlineLevel="1">
      <c r="A607" s="270" t="s">
        <v>1968</v>
      </c>
      <c r="B607" s="268" t="s">
        <v>1143</v>
      </c>
      <c r="C607" s="269" t="s">
        <v>1146</v>
      </c>
      <c r="D607" s="268" t="s">
        <v>1145</v>
      </c>
      <c r="E607" s="267">
        <v>3.9359999999999999</v>
      </c>
      <c r="F607" s="267">
        <v>3.3062</v>
      </c>
    </row>
    <row r="608" spans="1:7" s="234" customFormat="1" ht="24" outlineLevel="1">
      <c r="A608" s="238" t="s">
        <v>1967</v>
      </c>
      <c r="B608" s="236" t="s">
        <v>1103</v>
      </c>
      <c r="C608" s="237" t="s">
        <v>1102</v>
      </c>
      <c r="D608" s="236" t="s">
        <v>918</v>
      </c>
      <c r="E608" s="235">
        <v>3.42</v>
      </c>
      <c r="F608" s="235">
        <v>2.8727999999999998</v>
      </c>
    </row>
    <row r="609" spans="1:7" s="234" customFormat="1" ht="24" outlineLevel="1">
      <c r="A609" s="266" t="s">
        <v>1966</v>
      </c>
      <c r="B609" s="264" t="s">
        <v>1079</v>
      </c>
      <c r="C609" s="265" t="s">
        <v>1078</v>
      </c>
      <c r="D609" s="264" t="s">
        <v>918</v>
      </c>
      <c r="E609" s="263">
        <v>0.432</v>
      </c>
      <c r="F609" s="263">
        <v>0.36287999999999998</v>
      </c>
    </row>
    <row r="610" spans="1:7" s="234" customFormat="1" outlineLevel="1">
      <c r="A610" s="266" t="s">
        <v>1965</v>
      </c>
      <c r="B610" s="264" t="s">
        <v>1070</v>
      </c>
      <c r="C610" s="265" t="s">
        <v>1069</v>
      </c>
      <c r="D610" s="264" t="s">
        <v>918</v>
      </c>
      <c r="E610" s="263">
        <v>6.2640000000000002</v>
      </c>
      <c r="F610" s="263">
        <v>5.2618</v>
      </c>
    </row>
    <row r="611" spans="1:7" s="234" customFormat="1" outlineLevel="1">
      <c r="A611" s="266" t="s">
        <v>1964</v>
      </c>
      <c r="B611" s="264" t="s">
        <v>986</v>
      </c>
      <c r="C611" s="265" t="s">
        <v>985</v>
      </c>
      <c r="D611" s="264" t="s">
        <v>918</v>
      </c>
      <c r="E611" s="263">
        <v>8.4000000000000005E-2</v>
      </c>
      <c r="F611" s="263">
        <v>7.0559999999999998E-2</v>
      </c>
    </row>
    <row r="612" spans="1:7" s="254" customFormat="1" outlineLevel="1">
      <c r="A612" s="258" t="s">
        <v>1963</v>
      </c>
      <c r="B612" s="256" t="s">
        <v>857</v>
      </c>
      <c r="C612" s="257" t="s">
        <v>856</v>
      </c>
      <c r="D612" s="256" t="s">
        <v>640</v>
      </c>
      <c r="E612" s="271">
        <v>2</v>
      </c>
      <c r="F612" s="255">
        <v>1.68</v>
      </c>
    </row>
    <row r="613" spans="1:7" s="254" customFormat="1" outlineLevel="1">
      <c r="A613" s="262" t="s">
        <v>1962</v>
      </c>
      <c r="B613" s="260" t="s">
        <v>833</v>
      </c>
      <c r="C613" s="261" t="s">
        <v>832</v>
      </c>
      <c r="D613" s="260" t="s">
        <v>508</v>
      </c>
      <c r="E613" s="259">
        <v>0.45</v>
      </c>
      <c r="F613" s="259">
        <v>0.378</v>
      </c>
    </row>
    <row r="614" spans="1:7" s="254" customFormat="1" outlineLevel="1">
      <c r="A614" s="262" t="s">
        <v>1961</v>
      </c>
      <c r="B614" s="260" t="s">
        <v>795</v>
      </c>
      <c r="C614" s="261" t="s">
        <v>794</v>
      </c>
      <c r="D614" s="260" t="s">
        <v>508</v>
      </c>
      <c r="E614" s="259">
        <v>0.1</v>
      </c>
      <c r="F614" s="259">
        <v>8.4000000000000005E-2</v>
      </c>
    </row>
    <row r="615" spans="1:7" s="254" customFormat="1" ht="24" outlineLevel="1">
      <c r="A615" s="262" t="s">
        <v>1960</v>
      </c>
      <c r="B615" s="260" t="s">
        <v>756</v>
      </c>
      <c r="C615" s="261" t="s">
        <v>755</v>
      </c>
      <c r="D615" s="260" t="s">
        <v>508</v>
      </c>
      <c r="E615" s="259">
        <v>0.1</v>
      </c>
      <c r="F615" s="259">
        <v>8.4000000000000005E-2</v>
      </c>
    </row>
    <row r="616" spans="1:7" s="209" customFormat="1" ht="25.5">
      <c r="A616" s="248" t="s">
        <v>825</v>
      </c>
      <c r="B616" s="247" t="s">
        <v>1959</v>
      </c>
      <c r="C616" s="247" t="s">
        <v>1958</v>
      </c>
      <c r="D616" s="246" t="s">
        <v>640</v>
      </c>
      <c r="E616" s="279">
        <v>148</v>
      </c>
      <c r="F616" s="278"/>
      <c r="G616" s="225"/>
    </row>
    <row r="617" spans="1:7" s="239" customFormat="1" outlineLevel="1">
      <c r="A617" s="243" t="s">
        <v>1957</v>
      </c>
      <c r="B617" s="241" t="s">
        <v>1149</v>
      </c>
      <c r="C617" s="242" t="s">
        <v>1148</v>
      </c>
      <c r="D617" s="241" t="s">
        <v>1145</v>
      </c>
      <c r="E617" s="240">
        <v>4.8499999999999996</v>
      </c>
      <c r="F617" s="240">
        <v>717.8</v>
      </c>
    </row>
    <row r="618" spans="1:7" s="254" customFormat="1" outlineLevel="1">
      <c r="A618" s="270" t="s">
        <v>1956</v>
      </c>
      <c r="B618" s="268" t="s">
        <v>1143</v>
      </c>
      <c r="C618" s="269" t="s">
        <v>1146</v>
      </c>
      <c r="D618" s="268" t="s">
        <v>1145</v>
      </c>
      <c r="E618" s="267">
        <v>0.53</v>
      </c>
      <c r="F618" s="267">
        <v>78.44</v>
      </c>
    </row>
    <row r="619" spans="1:7" s="234" customFormat="1" outlineLevel="1">
      <c r="A619" s="238" t="s">
        <v>1955</v>
      </c>
      <c r="B619" s="236" t="s">
        <v>1118</v>
      </c>
      <c r="C619" s="237" t="s">
        <v>1117</v>
      </c>
      <c r="D619" s="236" t="s">
        <v>918</v>
      </c>
      <c r="E619" s="275">
        <v>23</v>
      </c>
      <c r="F619" s="275">
        <v>3404</v>
      </c>
    </row>
    <row r="620" spans="1:7" s="234" customFormat="1" outlineLevel="1">
      <c r="A620" s="266" t="s">
        <v>1954</v>
      </c>
      <c r="B620" s="264" t="s">
        <v>1115</v>
      </c>
      <c r="C620" s="265" t="s">
        <v>1114</v>
      </c>
      <c r="D620" s="264" t="s">
        <v>918</v>
      </c>
      <c r="E620" s="263">
        <v>0.1</v>
      </c>
      <c r="F620" s="263">
        <v>14.8</v>
      </c>
    </row>
    <row r="621" spans="1:7" s="234" customFormat="1" outlineLevel="1">
      <c r="A621" s="266" t="s">
        <v>1953</v>
      </c>
      <c r="B621" s="264" t="s">
        <v>1082</v>
      </c>
      <c r="C621" s="265" t="s">
        <v>1081</v>
      </c>
      <c r="D621" s="264" t="s">
        <v>918</v>
      </c>
      <c r="E621" s="263">
        <v>0.01</v>
      </c>
      <c r="F621" s="263">
        <v>1.48</v>
      </c>
    </row>
    <row r="622" spans="1:7" s="234" customFormat="1" outlineLevel="1">
      <c r="A622" s="266" t="s">
        <v>1952</v>
      </c>
      <c r="B622" s="264" t="s">
        <v>1016</v>
      </c>
      <c r="C622" s="265" t="s">
        <v>1015</v>
      </c>
      <c r="D622" s="264" t="s">
        <v>918</v>
      </c>
      <c r="E622" s="263">
        <v>0.21</v>
      </c>
      <c r="F622" s="263">
        <v>31.08</v>
      </c>
    </row>
    <row r="623" spans="1:7" s="234" customFormat="1" outlineLevel="1">
      <c r="A623" s="266" t="s">
        <v>1951</v>
      </c>
      <c r="B623" s="264" t="s">
        <v>986</v>
      </c>
      <c r="C623" s="265" t="s">
        <v>985</v>
      </c>
      <c r="D623" s="264" t="s">
        <v>918</v>
      </c>
      <c r="E623" s="263">
        <v>0.52</v>
      </c>
      <c r="F623" s="263">
        <v>76.959999999999994</v>
      </c>
    </row>
    <row r="624" spans="1:7" s="254" customFormat="1" outlineLevel="1">
      <c r="A624" s="258" t="s">
        <v>1950</v>
      </c>
      <c r="B624" s="256" t="s">
        <v>897</v>
      </c>
      <c r="C624" s="257" t="s">
        <v>896</v>
      </c>
      <c r="D624" s="256" t="s">
        <v>640</v>
      </c>
      <c r="E624" s="255">
        <v>1.0149999999999999</v>
      </c>
      <c r="F624" s="255">
        <v>150.22</v>
      </c>
    </row>
    <row r="625" spans="1:7" s="254" customFormat="1" outlineLevel="1">
      <c r="A625" s="262" t="s">
        <v>1949</v>
      </c>
      <c r="B625" s="260" t="s">
        <v>894</v>
      </c>
      <c r="C625" s="261" t="s">
        <v>856</v>
      </c>
      <c r="D625" s="260" t="s">
        <v>640</v>
      </c>
      <c r="E625" s="259">
        <v>8.3999999999999995E-3</v>
      </c>
      <c r="F625" s="259">
        <v>1.2432000000000001</v>
      </c>
    </row>
    <row r="626" spans="1:7" s="254" customFormat="1" ht="24" outlineLevel="1">
      <c r="A626" s="262" t="s">
        <v>1948</v>
      </c>
      <c r="B626" s="260" t="s">
        <v>738</v>
      </c>
      <c r="C626" s="261" t="s">
        <v>737</v>
      </c>
      <c r="D626" s="260" t="s">
        <v>508</v>
      </c>
      <c r="E626" s="259">
        <v>2.3240000000000001E-3</v>
      </c>
      <c r="F626" s="259">
        <v>0.34395999999999999</v>
      </c>
    </row>
    <row r="627" spans="1:7" s="254" customFormat="1" ht="24" outlineLevel="1">
      <c r="A627" s="262" t="s">
        <v>1947</v>
      </c>
      <c r="B627" s="260" t="s">
        <v>613</v>
      </c>
      <c r="C627" s="261" t="s">
        <v>612</v>
      </c>
      <c r="D627" s="260" t="s">
        <v>497</v>
      </c>
      <c r="E627" s="259">
        <v>2.5758999999999999</v>
      </c>
      <c r="F627" s="259">
        <v>381.24</v>
      </c>
    </row>
    <row r="628" spans="1:7" s="209" customFormat="1" ht="63.75">
      <c r="A628" s="248" t="s">
        <v>822</v>
      </c>
      <c r="B628" s="247" t="s">
        <v>1568</v>
      </c>
      <c r="C628" s="247" t="s">
        <v>1946</v>
      </c>
      <c r="D628" s="246" t="s">
        <v>1566</v>
      </c>
      <c r="E628" s="245">
        <v>17.198</v>
      </c>
      <c r="F628" s="244"/>
      <c r="G628" s="225"/>
    </row>
    <row r="629" spans="1:7" s="239" customFormat="1" outlineLevel="1">
      <c r="A629" s="243" t="s">
        <v>1945</v>
      </c>
      <c r="B629" s="241" t="s">
        <v>1149</v>
      </c>
      <c r="C629" s="242" t="s">
        <v>1148</v>
      </c>
      <c r="D629" s="241" t="s">
        <v>1145</v>
      </c>
      <c r="E629" s="240">
        <v>78.88</v>
      </c>
      <c r="F629" s="240">
        <v>1356.5781999999999</v>
      </c>
    </row>
    <row r="630" spans="1:7" s="254" customFormat="1" outlineLevel="1">
      <c r="A630" s="270" t="s">
        <v>1944</v>
      </c>
      <c r="B630" s="268" t="s">
        <v>1143</v>
      </c>
      <c r="C630" s="269" t="s">
        <v>1146</v>
      </c>
      <c r="D630" s="268" t="s">
        <v>1145</v>
      </c>
      <c r="E630" s="267">
        <v>1.25</v>
      </c>
      <c r="F630" s="267">
        <v>21.497499999999999</v>
      </c>
    </row>
    <row r="631" spans="1:7" s="234" customFormat="1" outlineLevel="1">
      <c r="A631" s="238" t="s">
        <v>1943</v>
      </c>
      <c r="B631" s="236" t="s">
        <v>825</v>
      </c>
      <c r="C631" s="237" t="s">
        <v>1136</v>
      </c>
      <c r="D631" s="236" t="s">
        <v>918</v>
      </c>
      <c r="E631" s="235">
        <v>0.98</v>
      </c>
      <c r="F631" s="235">
        <v>16.853999999999999</v>
      </c>
    </row>
    <row r="632" spans="1:7" s="234" customFormat="1" ht="24" outlineLevel="1">
      <c r="A632" s="266" t="s">
        <v>1942</v>
      </c>
      <c r="B632" s="264" t="s">
        <v>1097</v>
      </c>
      <c r="C632" s="265" t="s">
        <v>1096</v>
      </c>
      <c r="D632" s="264" t="s">
        <v>918</v>
      </c>
      <c r="E632" s="263">
        <v>0.14000000000000001</v>
      </c>
      <c r="F632" s="263">
        <v>2.4077000000000002</v>
      </c>
    </row>
    <row r="633" spans="1:7" s="234" customFormat="1" outlineLevel="1">
      <c r="A633" s="266" t="s">
        <v>1941</v>
      </c>
      <c r="B633" s="264" t="s">
        <v>1037</v>
      </c>
      <c r="C633" s="265" t="s">
        <v>1036</v>
      </c>
      <c r="D633" s="264" t="s">
        <v>918</v>
      </c>
      <c r="E633" s="263">
        <v>0.12</v>
      </c>
      <c r="F633" s="263">
        <v>2.0638000000000001</v>
      </c>
    </row>
    <row r="634" spans="1:7" s="234" customFormat="1" outlineLevel="1">
      <c r="A634" s="266" t="s">
        <v>1940</v>
      </c>
      <c r="B634" s="264" t="s">
        <v>991</v>
      </c>
      <c r="C634" s="265" t="s">
        <v>990</v>
      </c>
      <c r="D634" s="264" t="s">
        <v>918</v>
      </c>
      <c r="E634" s="263">
        <v>1.4</v>
      </c>
      <c r="F634" s="263">
        <v>24.077200000000001</v>
      </c>
    </row>
    <row r="635" spans="1:7" s="234" customFormat="1" outlineLevel="1">
      <c r="A635" s="266" t="s">
        <v>1939</v>
      </c>
      <c r="B635" s="264" t="s">
        <v>980</v>
      </c>
      <c r="C635" s="265" t="s">
        <v>979</v>
      </c>
      <c r="D635" s="264" t="s">
        <v>918</v>
      </c>
      <c r="E635" s="263">
        <v>0.13</v>
      </c>
      <c r="F635" s="263">
        <v>2.2357</v>
      </c>
    </row>
    <row r="636" spans="1:7" s="234" customFormat="1" outlineLevel="1">
      <c r="A636" s="266" t="s">
        <v>1938</v>
      </c>
      <c r="B636" s="264" t="s">
        <v>977</v>
      </c>
      <c r="C636" s="265" t="s">
        <v>976</v>
      </c>
      <c r="D636" s="264" t="s">
        <v>918</v>
      </c>
      <c r="E636" s="263">
        <v>0.86</v>
      </c>
      <c r="F636" s="263">
        <v>14.7903</v>
      </c>
    </row>
    <row r="637" spans="1:7" s="234" customFormat="1" outlineLevel="1">
      <c r="A637" s="266" t="s">
        <v>1937</v>
      </c>
      <c r="B637" s="264" t="s">
        <v>971</v>
      </c>
      <c r="C637" s="265" t="s">
        <v>970</v>
      </c>
      <c r="D637" s="264" t="s">
        <v>918</v>
      </c>
      <c r="E637" s="263">
        <v>2.1</v>
      </c>
      <c r="F637" s="263">
        <v>36.1158</v>
      </c>
    </row>
    <row r="638" spans="1:7" s="254" customFormat="1" ht="24" outlineLevel="1">
      <c r="A638" s="258" t="s">
        <v>1936</v>
      </c>
      <c r="B638" s="256" t="s">
        <v>744</v>
      </c>
      <c r="C638" s="257" t="s">
        <v>743</v>
      </c>
      <c r="D638" s="256" t="s">
        <v>640</v>
      </c>
      <c r="E638" s="255">
        <v>2.6</v>
      </c>
      <c r="F638" s="255">
        <v>44.714799999999997</v>
      </c>
    </row>
    <row r="639" spans="1:7" s="254" customFormat="1" ht="24" outlineLevel="1">
      <c r="A639" s="262" t="s">
        <v>1935</v>
      </c>
      <c r="B639" s="260" t="s">
        <v>651</v>
      </c>
      <c r="C639" s="261" t="s">
        <v>650</v>
      </c>
      <c r="D639" s="260" t="s">
        <v>487</v>
      </c>
      <c r="E639" s="259">
        <v>0.5</v>
      </c>
      <c r="F639" s="259">
        <v>8.5990000000000002</v>
      </c>
    </row>
    <row r="640" spans="1:7" s="254" customFormat="1" ht="24" outlineLevel="1">
      <c r="A640" s="262" t="s">
        <v>1934</v>
      </c>
      <c r="B640" s="260" t="s">
        <v>638</v>
      </c>
      <c r="C640" s="261" t="s">
        <v>637</v>
      </c>
      <c r="D640" s="260" t="s">
        <v>633</v>
      </c>
      <c r="E640" s="259">
        <v>1.8</v>
      </c>
      <c r="F640" s="259">
        <v>30.956399999999999</v>
      </c>
    </row>
    <row r="641" spans="1:7" s="209" customFormat="1">
      <c r="A641" s="248" t="s">
        <v>819</v>
      </c>
      <c r="B641" s="247" t="s">
        <v>495</v>
      </c>
      <c r="C641" s="247" t="s">
        <v>518</v>
      </c>
      <c r="D641" s="246" t="s">
        <v>508</v>
      </c>
      <c r="E641" s="277">
        <v>10.8263</v>
      </c>
      <c r="F641" s="276"/>
      <c r="G641" s="225"/>
    </row>
    <row r="642" spans="1:7" s="209" customFormat="1">
      <c r="A642" s="248" t="s">
        <v>816</v>
      </c>
      <c r="B642" s="247" t="s">
        <v>495</v>
      </c>
      <c r="C642" s="247" t="s">
        <v>522</v>
      </c>
      <c r="D642" s="246" t="s">
        <v>508</v>
      </c>
      <c r="E642" s="277">
        <v>6.5922999999999998</v>
      </c>
      <c r="F642" s="276"/>
      <c r="G642" s="225"/>
    </row>
    <row r="643" spans="1:7" s="209" customFormat="1">
      <c r="A643" s="248" t="s">
        <v>813</v>
      </c>
      <c r="B643" s="247" t="s">
        <v>495</v>
      </c>
      <c r="C643" s="247" t="s">
        <v>520</v>
      </c>
      <c r="D643" s="246" t="s">
        <v>508</v>
      </c>
      <c r="E643" s="277">
        <v>0.121</v>
      </c>
      <c r="F643" s="276"/>
      <c r="G643" s="225"/>
    </row>
    <row r="644" spans="1:7" s="209" customFormat="1" ht="25.5">
      <c r="A644" s="248" t="s">
        <v>810</v>
      </c>
      <c r="B644" s="247" t="s">
        <v>1547</v>
      </c>
      <c r="C644" s="247" t="s">
        <v>1546</v>
      </c>
      <c r="D644" s="246" t="s">
        <v>1286</v>
      </c>
      <c r="E644" s="245">
        <v>0.84</v>
      </c>
      <c r="F644" s="244"/>
      <c r="G644" s="225"/>
    </row>
    <row r="645" spans="1:7" s="239" customFormat="1" outlineLevel="1">
      <c r="A645" s="243" t="s">
        <v>1933</v>
      </c>
      <c r="B645" s="241" t="s">
        <v>1149</v>
      </c>
      <c r="C645" s="242" t="s">
        <v>1148</v>
      </c>
      <c r="D645" s="241" t="s">
        <v>1145</v>
      </c>
      <c r="E645" s="240">
        <v>85.68</v>
      </c>
      <c r="F645" s="240">
        <v>71.971199999999996</v>
      </c>
    </row>
    <row r="646" spans="1:7" s="254" customFormat="1" outlineLevel="1">
      <c r="A646" s="270" t="s">
        <v>1932</v>
      </c>
      <c r="B646" s="268" t="s">
        <v>1143</v>
      </c>
      <c r="C646" s="269" t="s">
        <v>1146</v>
      </c>
      <c r="D646" s="268" t="s">
        <v>1145</v>
      </c>
      <c r="E646" s="267">
        <v>3.9359999999999999</v>
      </c>
      <c r="F646" s="267">
        <v>3.3062</v>
      </c>
    </row>
    <row r="647" spans="1:7" s="234" customFormat="1" ht="24" outlineLevel="1">
      <c r="A647" s="238" t="s">
        <v>1931</v>
      </c>
      <c r="B647" s="236" t="s">
        <v>1103</v>
      </c>
      <c r="C647" s="237" t="s">
        <v>1102</v>
      </c>
      <c r="D647" s="236" t="s">
        <v>918</v>
      </c>
      <c r="E647" s="235">
        <v>3.42</v>
      </c>
      <c r="F647" s="235">
        <v>2.8727999999999998</v>
      </c>
    </row>
    <row r="648" spans="1:7" s="234" customFormat="1" ht="24" outlineLevel="1">
      <c r="A648" s="266" t="s">
        <v>1930</v>
      </c>
      <c r="B648" s="264" t="s">
        <v>1079</v>
      </c>
      <c r="C648" s="265" t="s">
        <v>1078</v>
      </c>
      <c r="D648" s="264" t="s">
        <v>918</v>
      </c>
      <c r="E648" s="263">
        <v>0.432</v>
      </c>
      <c r="F648" s="263">
        <v>0.36287999999999998</v>
      </c>
    </row>
    <row r="649" spans="1:7" s="234" customFormat="1" outlineLevel="1">
      <c r="A649" s="266" t="s">
        <v>1929</v>
      </c>
      <c r="B649" s="264" t="s">
        <v>1070</v>
      </c>
      <c r="C649" s="265" t="s">
        <v>1069</v>
      </c>
      <c r="D649" s="264" t="s">
        <v>918</v>
      </c>
      <c r="E649" s="263">
        <v>6.2640000000000002</v>
      </c>
      <c r="F649" s="263">
        <v>5.2618</v>
      </c>
    </row>
    <row r="650" spans="1:7" s="234" customFormat="1" outlineLevel="1">
      <c r="A650" s="266" t="s">
        <v>1928</v>
      </c>
      <c r="B650" s="264" t="s">
        <v>986</v>
      </c>
      <c r="C650" s="265" t="s">
        <v>985</v>
      </c>
      <c r="D650" s="264" t="s">
        <v>918</v>
      </c>
      <c r="E650" s="263">
        <v>8.4000000000000005E-2</v>
      </c>
      <c r="F650" s="263">
        <v>7.0559999999999998E-2</v>
      </c>
    </row>
    <row r="651" spans="1:7" s="254" customFormat="1" outlineLevel="1">
      <c r="A651" s="258" t="s">
        <v>1927</v>
      </c>
      <c r="B651" s="256" t="s">
        <v>857</v>
      </c>
      <c r="C651" s="257" t="s">
        <v>856</v>
      </c>
      <c r="D651" s="256" t="s">
        <v>640</v>
      </c>
      <c r="E651" s="271">
        <v>2</v>
      </c>
      <c r="F651" s="255">
        <v>1.68</v>
      </c>
    </row>
    <row r="652" spans="1:7" s="254" customFormat="1" outlineLevel="1">
      <c r="A652" s="262" t="s">
        <v>1926</v>
      </c>
      <c r="B652" s="260" t="s">
        <v>833</v>
      </c>
      <c r="C652" s="261" t="s">
        <v>832</v>
      </c>
      <c r="D652" s="260" t="s">
        <v>508</v>
      </c>
      <c r="E652" s="259">
        <v>0.45</v>
      </c>
      <c r="F652" s="259">
        <v>0.378</v>
      </c>
    </row>
    <row r="653" spans="1:7" s="254" customFormat="1" outlineLevel="1">
      <c r="A653" s="262" t="s">
        <v>1925</v>
      </c>
      <c r="B653" s="260" t="s">
        <v>795</v>
      </c>
      <c r="C653" s="261" t="s">
        <v>794</v>
      </c>
      <c r="D653" s="260" t="s">
        <v>508</v>
      </c>
      <c r="E653" s="259">
        <v>0.1</v>
      </c>
      <c r="F653" s="259">
        <v>8.4000000000000005E-2</v>
      </c>
    </row>
    <row r="654" spans="1:7" s="254" customFormat="1" ht="24" outlineLevel="1">
      <c r="A654" s="262" t="s">
        <v>1924</v>
      </c>
      <c r="B654" s="260" t="s">
        <v>756</v>
      </c>
      <c r="C654" s="261" t="s">
        <v>755</v>
      </c>
      <c r="D654" s="260" t="s">
        <v>508</v>
      </c>
      <c r="E654" s="259">
        <v>0.1</v>
      </c>
      <c r="F654" s="259">
        <v>8.4000000000000005E-2</v>
      </c>
    </row>
    <row r="655" spans="1:7" ht="15.75" customHeight="1">
      <c r="A655" s="251" t="s">
        <v>1923</v>
      </c>
      <c r="B655" s="250"/>
      <c r="C655" s="250"/>
      <c r="D655" s="250"/>
      <c r="E655" s="250"/>
      <c r="F655" s="249"/>
    </row>
    <row r="656" spans="1:7" s="209" customFormat="1" ht="76.5">
      <c r="A656" s="248" t="s">
        <v>808</v>
      </c>
      <c r="B656" s="247" t="s">
        <v>1922</v>
      </c>
      <c r="C656" s="247" t="s">
        <v>1921</v>
      </c>
      <c r="D656" s="246" t="s">
        <v>1397</v>
      </c>
      <c r="E656" s="245">
        <v>0.01</v>
      </c>
      <c r="F656" s="244"/>
      <c r="G656" s="225"/>
    </row>
    <row r="657" spans="1:7" s="239" customFormat="1" outlineLevel="1">
      <c r="A657" s="243" t="s">
        <v>1920</v>
      </c>
      <c r="B657" s="241" t="s">
        <v>1149</v>
      </c>
      <c r="C657" s="242" t="s">
        <v>1148</v>
      </c>
      <c r="D657" s="241" t="s">
        <v>1145</v>
      </c>
      <c r="E657" s="240">
        <v>5.86</v>
      </c>
      <c r="F657" s="240">
        <v>5.8599999999999999E-2</v>
      </c>
    </row>
    <row r="658" spans="1:7" s="254" customFormat="1" outlineLevel="1">
      <c r="A658" s="270" t="s">
        <v>1919</v>
      </c>
      <c r="B658" s="268" t="s">
        <v>1143</v>
      </c>
      <c r="C658" s="269" t="s">
        <v>1146</v>
      </c>
      <c r="D658" s="268" t="s">
        <v>1145</v>
      </c>
      <c r="E658" s="267">
        <v>16.559999999999999</v>
      </c>
      <c r="F658" s="267">
        <v>0.1656</v>
      </c>
    </row>
    <row r="659" spans="1:7" s="234" customFormat="1" outlineLevel="1">
      <c r="A659" s="238" t="s">
        <v>1918</v>
      </c>
      <c r="B659" s="236" t="s">
        <v>1124</v>
      </c>
      <c r="C659" s="237" t="s">
        <v>1123</v>
      </c>
      <c r="D659" s="236" t="s">
        <v>918</v>
      </c>
      <c r="E659" s="235">
        <v>3.92</v>
      </c>
      <c r="F659" s="235">
        <v>3.9199999999999999E-2</v>
      </c>
    </row>
    <row r="660" spans="1:7" s="234" customFormat="1" ht="24" outlineLevel="1">
      <c r="A660" s="266" t="s">
        <v>1917</v>
      </c>
      <c r="B660" s="264" t="s">
        <v>1019</v>
      </c>
      <c r="C660" s="265" t="s">
        <v>1018</v>
      </c>
      <c r="D660" s="264" t="s">
        <v>918</v>
      </c>
      <c r="E660" s="263">
        <v>12.64</v>
      </c>
      <c r="F660" s="263">
        <v>0.12640000000000001</v>
      </c>
    </row>
    <row r="661" spans="1:7" s="209" customFormat="1" ht="51">
      <c r="A661" s="248" t="s">
        <v>805</v>
      </c>
      <c r="B661" s="247" t="s">
        <v>1916</v>
      </c>
      <c r="C661" s="247" t="s">
        <v>1915</v>
      </c>
      <c r="D661" s="246" t="s">
        <v>508</v>
      </c>
      <c r="E661" s="279">
        <v>17</v>
      </c>
      <c r="F661" s="278"/>
      <c r="G661" s="225"/>
    </row>
    <row r="662" spans="1:7" s="239" customFormat="1" outlineLevel="1">
      <c r="A662" s="243" t="s">
        <v>1914</v>
      </c>
      <c r="B662" s="241" t="s">
        <v>1143</v>
      </c>
      <c r="C662" s="242" t="s">
        <v>1146</v>
      </c>
      <c r="D662" s="241" t="s">
        <v>1145</v>
      </c>
      <c r="E662" s="240">
        <v>1.0782999999999999E-2</v>
      </c>
      <c r="F662" s="240">
        <v>0.183311</v>
      </c>
    </row>
    <row r="663" spans="1:7" s="234" customFormat="1" outlineLevel="1">
      <c r="A663" s="238" t="s">
        <v>1913</v>
      </c>
      <c r="B663" s="236" t="s">
        <v>923</v>
      </c>
      <c r="C663" s="237" t="s">
        <v>922</v>
      </c>
      <c r="D663" s="236" t="s">
        <v>918</v>
      </c>
      <c r="E663" s="235">
        <v>1.0782999999999999E-2</v>
      </c>
      <c r="F663" s="235">
        <v>0.183311</v>
      </c>
    </row>
    <row r="664" spans="1:7" s="209" customFormat="1">
      <c r="A664" s="248" t="s">
        <v>802</v>
      </c>
      <c r="B664" s="247" t="s">
        <v>1912</v>
      </c>
      <c r="C664" s="247" t="s">
        <v>1911</v>
      </c>
      <c r="D664" s="246" t="s">
        <v>1874</v>
      </c>
      <c r="E664" s="245">
        <v>0.01</v>
      </c>
      <c r="F664" s="244"/>
      <c r="G664" s="225"/>
    </row>
    <row r="665" spans="1:7" s="239" customFormat="1" outlineLevel="1">
      <c r="A665" s="243" t="s">
        <v>1910</v>
      </c>
      <c r="B665" s="241" t="s">
        <v>1149</v>
      </c>
      <c r="C665" s="242" t="s">
        <v>1148</v>
      </c>
      <c r="D665" s="241" t="s">
        <v>1145</v>
      </c>
      <c r="E665" s="240">
        <v>3.65</v>
      </c>
      <c r="F665" s="240">
        <v>3.6499999999999998E-2</v>
      </c>
    </row>
    <row r="666" spans="1:7" s="254" customFormat="1" outlineLevel="1">
      <c r="A666" s="270" t="s">
        <v>1909</v>
      </c>
      <c r="B666" s="268" t="s">
        <v>1143</v>
      </c>
      <c r="C666" s="269" t="s">
        <v>1146</v>
      </c>
      <c r="D666" s="268" t="s">
        <v>1145</v>
      </c>
      <c r="E666" s="267">
        <v>4.05</v>
      </c>
      <c r="F666" s="267">
        <v>4.0500000000000001E-2</v>
      </c>
    </row>
    <row r="667" spans="1:7" s="234" customFormat="1" outlineLevel="1">
      <c r="A667" s="238" t="s">
        <v>1908</v>
      </c>
      <c r="B667" s="236" t="s">
        <v>676</v>
      </c>
      <c r="C667" s="237" t="s">
        <v>1130</v>
      </c>
      <c r="D667" s="236" t="s">
        <v>918</v>
      </c>
      <c r="E667" s="235">
        <v>0.08</v>
      </c>
      <c r="F667" s="235">
        <v>8.0000000000000004E-4</v>
      </c>
    </row>
    <row r="668" spans="1:7" s="234" customFormat="1" outlineLevel="1">
      <c r="A668" s="266" t="s">
        <v>1907</v>
      </c>
      <c r="B668" s="264" t="s">
        <v>1124</v>
      </c>
      <c r="C668" s="265" t="s">
        <v>1123</v>
      </c>
      <c r="D668" s="264" t="s">
        <v>918</v>
      </c>
      <c r="E668" s="263">
        <v>3.97</v>
      </c>
      <c r="F668" s="263">
        <v>3.9699999999999999E-2</v>
      </c>
    </row>
    <row r="669" spans="1:7" s="209" customFormat="1" ht="76.5">
      <c r="A669" s="248" t="s">
        <v>799</v>
      </c>
      <c r="B669" s="247" t="s">
        <v>1906</v>
      </c>
      <c r="C669" s="247" t="s">
        <v>1905</v>
      </c>
      <c r="D669" s="246" t="s">
        <v>1874</v>
      </c>
      <c r="E669" s="245">
        <v>1.9748999999999999E-2</v>
      </c>
      <c r="F669" s="244"/>
      <c r="G669" s="225"/>
    </row>
    <row r="670" spans="1:7" s="239" customFormat="1" outlineLevel="1">
      <c r="A670" s="243" t="s">
        <v>1904</v>
      </c>
      <c r="B670" s="241" t="s">
        <v>1149</v>
      </c>
      <c r="C670" s="242" t="s">
        <v>1148</v>
      </c>
      <c r="D670" s="241" t="s">
        <v>1145</v>
      </c>
      <c r="E670" s="240">
        <v>5.0199999999999996</v>
      </c>
      <c r="F670" s="240">
        <v>9.9140000000000006E-2</v>
      </c>
    </row>
    <row r="671" spans="1:7" s="254" customFormat="1" outlineLevel="1">
      <c r="A671" s="270" t="s">
        <v>1903</v>
      </c>
      <c r="B671" s="268" t="s">
        <v>1143</v>
      </c>
      <c r="C671" s="269" t="s">
        <v>1146</v>
      </c>
      <c r="D671" s="268" t="s">
        <v>1145</v>
      </c>
      <c r="E671" s="267">
        <v>10.59</v>
      </c>
      <c r="F671" s="267">
        <v>0.20914199999999999</v>
      </c>
    </row>
    <row r="672" spans="1:7" s="234" customFormat="1" ht="24" outlineLevel="1">
      <c r="A672" s="238" t="s">
        <v>1902</v>
      </c>
      <c r="B672" s="236" t="s">
        <v>1019</v>
      </c>
      <c r="C672" s="237" t="s">
        <v>1018</v>
      </c>
      <c r="D672" s="236" t="s">
        <v>918</v>
      </c>
      <c r="E672" s="235">
        <v>10.59</v>
      </c>
      <c r="F672" s="235">
        <v>0.20914199999999999</v>
      </c>
    </row>
    <row r="673" spans="1:7" s="209" customFormat="1" ht="63.75">
      <c r="A673" s="248" t="s">
        <v>796</v>
      </c>
      <c r="B673" s="247" t="s">
        <v>1901</v>
      </c>
      <c r="C673" s="247" t="s">
        <v>1900</v>
      </c>
      <c r="D673" s="246" t="s">
        <v>1806</v>
      </c>
      <c r="E673" s="245">
        <v>6.1079999999999997E-3</v>
      </c>
      <c r="F673" s="244"/>
      <c r="G673" s="225"/>
    </row>
    <row r="674" spans="1:7" s="239" customFormat="1" outlineLevel="1">
      <c r="A674" s="243" t="s">
        <v>1899</v>
      </c>
      <c r="B674" s="241" t="s">
        <v>1149</v>
      </c>
      <c r="C674" s="242" t="s">
        <v>1148</v>
      </c>
      <c r="D674" s="241" t="s">
        <v>1145</v>
      </c>
      <c r="E674" s="240">
        <v>221.76</v>
      </c>
      <c r="F674" s="240">
        <v>1.3545</v>
      </c>
    </row>
    <row r="675" spans="1:7" s="209" customFormat="1" ht="25.5">
      <c r="A675" s="248" t="s">
        <v>793</v>
      </c>
      <c r="B675" s="247" t="s">
        <v>1898</v>
      </c>
      <c r="C675" s="247" t="s">
        <v>1897</v>
      </c>
      <c r="D675" s="246" t="s">
        <v>1874</v>
      </c>
      <c r="E675" s="245">
        <v>2.036E-2</v>
      </c>
      <c r="F675" s="244"/>
      <c r="G675" s="225"/>
    </row>
    <row r="676" spans="1:7" s="239" customFormat="1" outlineLevel="1">
      <c r="A676" s="243" t="s">
        <v>1896</v>
      </c>
      <c r="B676" s="241" t="s">
        <v>1143</v>
      </c>
      <c r="C676" s="242" t="s">
        <v>1146</v>
      </c>
      <c r="D676" s="241" t="s">
        <v>1145</v>
      </c>
      <c r="E676" s="240">
        <v>5.39</v>
      </c>
      <c r="F676" s="240">
        <v>0.10974</v>
      </c>
    </row>
    <row r="677" spans="1:7" s="234" customFormat="1" outlineLevel="1">
      <c r="A677" s="238" t="s">
        <v>1895</v>
      </c>
      <c r="B677" s="236" t="s">
        <v>1025</v>
      </c>
      <c r="C677" s="237" t="s">
        <v>1024</v>
      </c>
      <c r="D677" s="236" t="s">
        <v>918</v>
      </c>
      <c r="E677" s="235">
        <v>5.39</v>
      </c>
      <c r="F677" s="235">
        <v>0.10974</v>
      </c>
    </row>
    <row r="678" spans="1:7" s="209" customFormat="1" ht="25.5">
      <c r="A678" s="248" t="s">
        <v>790</v>
      </c>
      <c r="B678" s="247" t="s">
        <v>1894</v>
      </c>
      <c r="C678" s="247" t="s">
        <v>1893</v>
      </c>
      <c r="D678" s="246" t="s">
        <v>1874</v>
      </c>
      <c r="E678" s="245">
        <v>2.036E-2</v>
      </c>
      <c r="F678" s="244"/>
      <c r="G678" s="225"/>
    </row>
    <row r="679" spans="1:7" s="239" customFormat="1" outlineLevel="1">
      <c r="A679" s="243" t="s">
        <v>1892</v>
      </c>
      <c r="B679" s="241" t="s">
        <v>1143</v>
      </c>
      <c r="C679" s="242" t="s">
        <v>1146</v>
      </c>
      <c r="D679" s="241" t="s">
        <v>1145</v>
      </c>
      <c r="E679" s="240">
        <v>4.29</v>
      </c>
      <c r="F679" s="240">
        <v>8.7344000000000005E-2</v>
      </c>
    </row>
    <row r="680" spans="1:7" s="234" customFormat="1" outlineLevel="1">
      <c r="A680" s="238" t="s">
        <v>1891</v>
      </c>
      <c r="B680" s="236" t="s">
        <v>1025</v>
      </c>
      <c r="C680" s="237" t="s">
        <v>1024</v>
      </c>
      <c r="D680" s="236" t="s">
        <v>918</v>
      </c>
      <c r="E680" s="235">
        <v>4.29</v>
      </c>
      <c r="F680" s="235">
        <v>8.7344000000000005E-2</v>
      </c>
    </row>
    <row r="681" spans="1:7" s="209" customFormat="1" ht="25.5">
      <c r="A681" s="248" t="s">
        <v>787</v>
      </c>
      <c r="B681" s="247" t="s">
        <v>1890</v>
      </c>
      <c r="C681" s="247" t="s">
        <v>1889</v>
      </c>
      <c r="D681" s="246" t="s">
        <v>1874</v>
      </c>
      <c r="E681" s="245">
        <v>2.036E-2</v>
      </c>
      <c r="F681" s="244"/>
      <c r="G681" s="225"/>
    </row>
    <row r="682" spans="1:7" s="239" customFormat="1" outlineLevel="1">
      <c r="A682" s="243" t="s">
        <v>1888</v>
      </c>
      <c r="B682" s="241" t="s">
        <v>1143</v>
      </c>
      <c r="C682" s="242" t="s">
        <v>1146</v>
      </c>
      <c r="D682" s="241" t="s">
        <v>1145</v>
      </c>
      <c r="E682" s="240">
        <v>6.71</v>
      </c>
      <c r="F682" s="240">
        <v>0.13661599999999999</v>
      </c>
    </row>
    <row r="683" spans="1:7" s="234" customFormat="1" ht="24" outlineLevel="1">
      <c r="A683" s="238" t="s">
        <v>1887</v>
      </c>
      <c r="B683" s="236" t="s">
        <v>1121</v>
      </c>
      <c r="C683" s="237" t="s">
        <v>1120</v>
      </c>
      <c r="D683" s="236" t="s">
        <v>918</v>
      </c>
      <c r="E683" s="235">
        <v>6.71</v>
      </c>
      <c r="F683" s="235">
        <v>0.13661599999999999</v>
      </c>
    </row>
    <row r="684" spans="1:7" s="209" customFormat="1" ht="25.5">
      <c r="A684" s="248" t="s">
        <v>784</v>
      </c>
      <c r="B684" s="247" t="s">
        <v>1886</v>
      </c>
      <c r="C684" s="247" t="s">
        <v>1885</v>
      </c>
      <c r="D684" s="246" t="s">
        <v>1874</v>
      </c>
      <c r="E684" s="245">
        <v>2.036E-2</v>
      </c>
      <c r="F684" s="244"/>
      <c r="G684" s="225"/>
    </row>
    <row r="685" spans="1:7" s="239" customFormat="1" outlineLevel="1">
      <c r="A685" s="243" t="s">
        <v>1884</v>
      </c>
      <c r="B685" s="241" t="s">
        <v>1143</v>
      </c>
      <c r="C685" s="242" t="s">
        <v>1146</v>
      </c>
      <c r="D685" s="241" t="s">
        <v>1145</v>
      </c>
      <c r="E685" s="240">
        <v>9.69</v>
      </c>
      <c r="F685" s="240">
        <v>0.19728799999999999</v>
      </c>
    </row>
    <row r="686" spans="1:7" s="234" customFormat="1" ht="24" outlineLevel="1">
      <c r="A686" s="238" t="s">
        <v>1883</v>
      </c>
      <c r="B686" s="236" t="s">
        <v>1121</v>
      </c>
      <c r="C686" s="237" t="s">
        <v>1120</v>
      </c>
      <c r="D686" s="236" t="s">
        <v>918</v>
      </c>
      <c r="E686" s="235">
        <v>9.69</v>
      </c>
      <c r="F686" s="235">
        <v>0.19728799999999999</v>
      </c>
    </row>
    <row r="687" spans="1:7" s="209" customFormat="1">
      <c r="A687" s="248" t="s">
        <v>781</v>
      </c>
      <c r="B687" s="247" t="s">
        <v>1882</v>
      </c>
      <c r="C687" s="247" t="s">
        <v>1881</v>
      </c>
      <c r="D687" s="246" t="s">
        <v>1806</v>
      </c>
      <c r="E687" s="245">
        <v>0.2036</v>
      </c>
      <c r="F687" s="244"/>
      <c r="G687" s="225"/>
    </row>
    <row r="688" spans="1:7" s="239" customFormat="1" outlineLevel="1">
      <c r="A688" s="243" t="s">
        <v>1880</v>
      </c>
      <c r="B688" s="241" t="s">
        <v>1149</v>
      </c>
      <c r="C688" s="242" t="s">
        <v>1148</v>
      </c>
      <c r="D688" s="241" t="s">
        <v>1145</v>
      </c>
      <c r="E688" s="240">
        <v>12.53</v>
      </c>
      <c r="F688" s="240">
        <v>2.5510999999999999</v>
      </c>
    </row>
    <row r="689" spans="1:7" s="254" customFormat="1" outlineLevel="1">
      <c r="A689" s="270" t="s">
        <v>1879</v>
      </c>
      <c r="B689" s="268" t="s">
        <v>1143</v>
      </c>
      <c r="C689" s="269" t="s">
        <v>1146</v>
      </c>
      <c r="D689" s="268" t="s">
        <v>1145</v>
      </c>
      <c r="E689" s="267">
        <v>3.04</v>
      </c>
      <c r="F689" s="267">
        <v>0.61894400000000005</v>
      </c>
    </row>
    <row r="690" spans="1:7" s="234" customFormat="1" ht="24" outlineLevel="1">
      <c r="A690" s="238" t="s">
        <v>1878</v>
      </c>
      <c r="B690" s="236" t="s">
        <v>1103</v>
      </c>
      <c r="C690" s="237" t="s">
        <v>1102</v>
      </c>
      <c r="D690" s="236" t="s">
        <v>918</v>
      </c>
      <c r="E690" s="235">
        <v>3.04</v>
      </c>
      <c r="F690" s="235">
        <v>0.61894400000000005</v>
      </c>
    </row>
    <row r="691" spans="1:7" s="234" customFormat="1" outlineLevel="1">
      <c r="A691" s="266" t="s">
        <v>1877</v>
      </c>
      <c r="B691" s="264" t="s">
        <v>1022</v>
      </c>
      <c r="C691" s="265" t="s">
        <v>1021</v>
      </c>
      <c r="D691" s="264" t="s">
        <v>918</v>
      </c>
      <c r="E691" s="263">
        <v>12.18</v>
      </c>
      <c r="F691" s="263">
        <v>2.4798</v>
      </c>
    </row>
    <row r="692" spans="1:7" s="209" customFormat="1">
      <c r="A692" s="248" t="s">
        <v>778</v>
      </c>
      <c r="B692" s="247" t="s">
        <v>1876</v>
      </c>
      <c r="C692" s="247" t="s">
        <v>1875</v>
      </c>
      <c r="D692" s="246" t="s">
        <v>1874</v>
      </c>
      <c r="E692" s="245">
        <v>2.036E-2</v>
      </c>
      <c r="F692" s="244"/>
      <c r="G692" s="225"/>
    </row>
    <row r="693" spans="1:7" s="239" customFormat="1" outlineLevel="1">
      <c r="A693" s="243" t="s">
        <v>1873</v>
      </c>
      <c r="B693" s="241" t="s">
        <v>1149</v>
      </c>
      <c r="C693" s="242" t="s">
        <v>1148</v>
      </c>
      <c r="D693" s="241" t="s">
        <v>1145</v>
      </c>
      <c r="E693" s="240">
        <v>13.91</v>
      </c>
      <c r="F693" s="240">
        <v>0.28320800000000002</v>
      </c>
    </row>
    <row r="694" spans="1:7" s="254" customFormat="1" outlineLevel="1">
      <c r="A694" s="270" t="s">
        <v>1872</v>
      </c>
      <c r="B694" s="268" t="s">
        <v>1143</v>
      </c>
      <c r="C694" s="269" t="s">
        <v>1146</v>
      </c>
      <c r="D694" s="268" t="s">
        <v>1145</v>
      </c>
      <c r="E694" s="267">
        <v>13.91</v>
      </c>
      <c r="F694" s="267">
        <v>0.28320800000000002</v>
      </c>
    </row>
    <row r="695" spans="1:7" s="234" customFormat="1" outlineLevel="1">
      <c r="A695" s="238" t="s">
        <v>1871</v>
      </c>
      <c r="B695" s="236" t="s">
        <v>1058</v>
      </c>
      <c r="C695" s="237" t="s">
        <v>1057</v>
      </c>
      <c r="D695" s="236" t="s">
        <v>918</v>
      </c>
      <c r="E695" s="235">
        <v>13.91</v>
      </c>
      <c r="F695" s="235">
        <v>0.28320800000000002</v>
      </c>
    </row>
    <row r="696" spans="1:7" s="254" customFormat="1" outlineLevel="1">
      <c r="A696" s="258" t="s">
        <v>1870</v>
      </c>
      <c r="B696" s="256" t="s">
        <v>894</v>
      </c>
      <c r="C696" s="257" t="s">
        <v>856</v>
      </c>
      <c r="D696" s="256" t="s">
        <v>640</v>
      </c>
      <c r="E696" s="271">
        <v>100</v>
      </c>
      <c r="F696" s="255">
        <v>2.036</v>
      </c>
    </row>
    <row r="697" spans="1:7" s="209" customFormat="1">
      <c r="A697" s="248" t="s">
        <v>775</v>
      </c>
      <c r="B697" s="247" t="s">
        <v>1689</v>
      </c>
      <c r="C697" s="247" t="s">
        <v>1688</v>
      </c>
      <c r="D697" s="246" t="s">
        <v>1240</v>
      </c>
      <c r="E697" s="245">
        <v>6.2500000000000003E-3</v>
      </c>
      <c r="F697" s="244"/>
      <c r="G697" s="225"/>
    </row>
    <row r="698" spans="1:7" s="239" customFormat="1" outlineLevel="1">
      <c r="A698" s="243" t="s">
        <v>1869</v>
      </c>
      <c r="B698" s="241" t="s">
        <v>1149</v>
      </c>
      <c r="C698" s="242" t="s">
        <v>1148</v>
      </c>
      <c r="D698" s="241" t="s">
        <v>1145</v>
      </c>
      <c r="E698" s="273">
        <v>123</v>
      </c>
      <c r="F698" s="240">
        <v>0.76875000000000004</v>
      </c>
    </row>
    <row r="699" spans="1:7" s="209" customFormat="1" ht="25.5">
      <c r="A699" s="248" t="s">
        <v>772</v>
      </c>
      <c r="B699" s="247" t="s">
        <v>1868</v>
      </c>
      <c r="C699" s="247" t="s">
        <v>1867</v>
      </c>
      <c r="D699" s="246" t="s">
        <v>640</v>
      </c>
      <c r="E699" s="245">
        <v>4.1399999999999997</v>
      </c>
      <c r="F699" s="244"/>
      <c r="G699" s="225"/>
    </row>
    <row r="700" spans="1:7" s="239" customFormat="1" outlineLevel="1">
      <c r="A700" s="243" t="s">
        <v>1866</v>
      </c>
      <c r="B700" s="241" t="s">
        <v>1149</v>
      </c>
      <c r="C700" s="242" t="s">
        <v>1148</v>
      </c>
      <c r="D700" s="241" t="s">
        <v>1145</v>
      </c>
      <c r="E700" s="240">
        <v>16.8</v>
      </c>
      <c r="F700" s="240">
        <v>69.552000000000007</v>
      </c>
    </row>
    <row r="701" spans="1:7" s="254" customFormat="1" outlineLevel="1">
      <c r="A701" s="270" t="s">
        <v>1865</v>
      </c>
      <c r="B701" s="268" t="s">
        <v>1143</v>
      </c>
      <c r="C701" s="269" t="s">
        <v>1146</v>
      </c>
      <c r="D701" s="268" t="s">
        <v>1145</v>
      </c>
      <c r="E701" s="267">
        <v>0.44</v>
      </c>
      <c r="F701" s="267">
        <v>1.8216000000000001</v>
      </c>
    </row>
    <row r="702" spans="1:7" s="234" customFormat="1" outlineLevel="1">
      <c r="A702" s="238" t="s">
        <v>1864</v>
      </c>
      <c r="B702" s="236" t="s">
        <v>837</v>
      </c>
      <c r="C702" s="237" t="s">
        <v>1138</v>
      </c>
      <c r="D702" s="236" t="s">
        <v>918</v>
      </c>
      <c r="E702" s="235">
        <v>0.03</v>
      </c>
      <c r="F702" s="235">
        <v>0.1242</v>
      </c>
    </row>
    <row r="703" spans="1:7" s="234" customFormat="1" outlineLevel="1">
      <c r="A703" s="266" t="s">
        <v>1863</v>
      </c>
      <c r="B703" s="264" t="s">
        <v>825</v>
      </c>
      <c r="C703" s="265" t="s">
        <v>1136</v>
      </c>
      <c r="D703" s="264" t="s">
        <v>918</v>
      </c>
      <c r="E703" s="263">
        <v>0.17</v>
      </c>
      <c r="F703" s="263">
        <v>0.70379999999999998</v>
      </c>
    </row>
    <row r="704" spans="1:7" s="234" customFormat="1" outlineLevel="1">
      <c r="A704" s="266" t="s">
        <v>1862</v>
      </c>
      <c r="B704" s="264" t="s">
        <v>1118</v>
      </c>
      <c r="C704" s="265" t="s">
        <v>1117</v>
      </c>
      <c r="D704" s="264" t="s">
        <v>918</v>
      </c>
      <c r="E704" s="263">
        <v>0.71</v>
      </c>
      <c r="F704" s="263">
        <v>2.9394</v>
      </c>
    </row>
    <row r="705" spans="1:7" s="234" customFormat="1" ht="24" outlineLevel="1">
      <c r="A705" s="266" t="s">
        <v>1861</v>
      </c>
      <c r="B705" s="264" t="s">
        <v>1091</v>
      </c>
      <c r="C705" s="265" t="s">
        <v>1090</v>
      </c>
      <c r="D705" s="264" t="s">
        <v>918</v>
      </c>
      <c r="E705" s="263">
        <v>0.05</v>
      </c>
      <c r="F705" s="263">
        <v>0.20699999999999999</v>
      </c>
    </row>
    <row r="706" spans="1:7" s="234" customFormat="1" outlineLevel="1">
      <c r="A706" s="266" t="s">
        <v>1860</v>
      </c>
      <c r="B706" s="264" t="s">
        <v>1070</v>
      </c>
      <c r="C706" s="265" t="s">
        <v>1069</v>
      </c>
      <c r="D706" s="264" t="s">
        <v>918</v>
      </c>
      <c r="E706" s="263">
        <v>0.49</v>
      </c>
      <c r="F706" s="263">
        <v>2.0286</v>
      </c>
    </row>
    <row r="707" spans="1:7" s="234" customFormat="1" outlineLevel="1">
      <c r="A707" s="266" t="s">
        <v>1859</v>
      </c>
      <c r="B707" s="264" t="s">
        <v>988</v>
      </c>
      <c r="C707" s="265" t="s">
        <v>985</v>
      </c>
      <c r="D707" s="264" t="s">
        <v>918</v>
      </c>
      <c r="E707" s="263">
        <v>0.16</v>
      </c>
      <c r="F707" s="263">
        <v>0.66239999999999999</v>
      </c>
    </row>
    <row r="708" spans="1:7" s="234" customFormat="1" outlineLevel="1">
      <c r="A708" s="266" t="s">
        <v>1858</v>
      </c>
      <c r="B708" s="264" t="s">
        <v>974</v>
      </c>
      <c r="C708" s="265" t="s">
        <v>973</v>
      </c>
      <c r="D708" s="264" t="s">
        <v>918</v>
      </c>
      <c r="E708" s="263">
        <v>0.22</v>
      </c>
      <c r="F708" s="263">
        <v>0.91080000000000005</v>
      </c>
    </row>
    <row r="709" spans="1:7" s="254" customFormat="1" ht="24" outlineLevel="1">
      <c r="A709" s="258" t="s">
        <v>1857</v>
      </c>
      <c r="B709" s="256" t="s">
        <v>897</v>
      </c>
      <c r="C709" s="257" t="s">
        <v>896</v>
      </c>
      <c r="D709" s="256" t="s">
        <v>640</v>
      </c>
      <c r="E709" s="255">
        <v>1.02</v>
      </c>
      <c r="F709" s="255">
        <v>4.2228000000000003</v>
      </c>
    </row>
    <row r="710" spans="1:7" s="254" customFormat="1" ht="24" outlineLevel="1">
      <c r="A710" s="262" t="s">
        <v>1856</v>
      </c>
      <c r="B710" s="260" t="s">
        <v>869</v>
      </c>
      <c r="C710" s="261" t="s">
        <v>868</v>
      </c>
      <c r="D710" s="260" t="s">
        <v>640</v>
      </c>
      <c r="E710" s="259">
        <v>0.01</v>
      </c>
      <c r="F710" s="259">
        <v>4.1399999999999999E-2</v>
      </c>
    </row>
    <row r="711" spans="1:7" s="254" customFormat="1" ht="24" outlineLevel="1">
      <c r="A711" s="262" t="s">
        <v>1855</v>
      </c>
      <c r="B711" s="260" t="s">
        <v>857</v>
      </c>
      <c r="C711" s="261" t="s">
        <v>856</v>
      </c>
      <c r="D711" s="260" t="s">
        <v>640</v>
      </c>
      <c r="E711" s="259">
        <v>3.8E-3</v>
      </c>
      <c r="F711" s="259">
        <v>1.5731999999999999E-2</v>
      </c>
    </row>
    <row r="712" spans="1:7" s="254" customFormat="1" ht="24" outlineLevel="1">
      <c r="A712" s="262" t="s">
        <v>1854</v>
      </c>
      <c r="B712" s="260" t="s">
        <v>836</v>
      </c>
      <c r="C712" s="261" t="s">
        <v>835</v>
      </c>
      <c r="D712" s="260" t="s">
        <v>508</v>
      </c>
      <c r="E712" s="259">
        <v>6.5000000000000002E-2</v>
      </c>
      <c r="F712" s="259">
        <v>0.26910000000000001</v>
      </c>
    </row>
    <row r="713" spans="1:7" s="254" customFormat="1" ht="24" outlineLevel="1">
      <c r="A713" s="262" t="s">
        <v>1853</v>
      </c>
      <c r="B713" s="260" t="s">
        <v>777</v>
      </c>
      <c r="C713" s="261" t="s">
        <v>776</v>
      </c>
      <c r="D713" s="260" t="s">
        <v>508</v>
      </c>
      <c r="E713" s="259">
        <v>5.1999999999999998E-3</v>
      </c>
      <c r="F713" s="259">
        <v>2.1527999999999999E-2</v>
      </c>
    </row>
    <row r="714" spans="1:7" s="254" customFormat="1" ht="24" outlineLevel="1">
      <c r="A714" s="262" t="s">
        <v>1852</v>
      </c>
      <c r="B714" s="260" t="s">
        <v>723</v>
      </c>
      <c r="C714" s="261" t="s">
        <v>722</v>
      </c>
      <c r="D714" s="260" t="s">
        <v>640</v>
      </c>
      <c r="E714" s="259">
        <v>5.8000000000000003E-2</v>
      </c>
      <c r="F714" s="259">
        <v>0.24012</v>
      </c>
    </row>
    <row r="715" spans="1:7" s="254" customFormat="1" ht="24" outlineLevel="1">
      <c r="A715" s="262" t="s">
        <v>1851</v>
      </c>
      <c r="B715" s="260" t="s">
        <v>711</v>
      </c>
      <c r="C715" s="261" t="s">
        <v>710</v>
      </c>
      <c r="D715" s="260" t="s">
        <v>640</v>
      </c>
      <c r="E715" s="259">
        <v>0.02</v>
      </c>
      <c r="F715" s="259">
        <v>8.2799999999999999E-2</v>
      </c>
    </row>
    <row r="716" spans="1:7" s="254" customFormat="1" ht="24" outlineLevel="1">
      <c r="A716" s="262" t="s">
        <v>1850</v>
      </c>
      <c r="B716" s="260" t="s">
        <v>642</v>
      </c>
      <c r="C716" s="261" t="s">
        <v>641</v>
      </c>
      <c r="D716" s="260" t="s">
        <v>640</v>
      </c>
      <c r="E716" s="259">
        <v>0.202898</v>
      </c>
      <c r="F716" s="259">
        <v>0.83999800000000002</v>
      </c>
    </row>
    <row r="717" spans="1:7" s="254" customFormat="1" ht="24" outlineLevel="1">
      <c r="A717" s="262" t="s">
        <v>1849</v>
      </c>
      <c r="B717" s="260" t="s">
        <v>625</v>
      </c>
      <c r="C717" s="261" t="s">
        <v>624</v>
      </c>
      <c r="D717" s="260" t="s">
        <v>497</v>
      </c>
      <c r="E717" s="259">
        <v>2.73</v>
      </c>
      <c r="F717" s="259">
        <v>11.302199999999999</v>
      </c>
    </row>
    <row r="718" spans="1:7" s="209" customFormat="1">
      <c r="A718" s="248" t="s">
        <v>769</v>
      </c>
      <c r="B718" s="247" t="s">
        <v>495</v>
      </c>
      <c r="C718" s="247" t="s">
        <v>522</v>
      </c>
      <c r="D718" s="246" t="s">
        <v>508</v>
      </c>
      <c r="E718" s="277">
        <v>0.24299999999999999</v>
      </c>
      <c r="F718" s="276"/>
      <c r="G718" s="225"/>
    </row>
    <row r="719" spans="1:7" s="209" customFormat="1">
      <c r="A719" s="248" t="s">
        <v>766</v>
      </c>
      <c r="B719" s="247" t="s">
        <v>495</v>
      </c>
      <c r="C719" s="247" t="s">
        <v>554</v>
      </c>
      <c r="D719" s="246" t="s">
        <v>508</v>
      </c>
      <c r="E719" s="277">
        <v>2E-3</v>
      </c>
      <c r="F719" s="276"/>
      <c r="G719" s="225"/>
    </row>
    <row r="720" spans="1:7" s="209" customFormat="1" ht="25.5">
      <c r="A720" s="248" t="s">
        <v>763</v>
      </c>
      <c r="B720" s="247" t="s">
        <v>1848</v>
      </c>
      <c r="C720" s="247" t="s">
        <v>1847</v>
      </c>
      <c r="D720" s="246" t="s">
        <v>1846</v>
      </c>
      <c r="E720" s="279">
        <v>1</v>
      </c>
      <c r="F720" s="278"/>
      <c r="G720" s="225"/>
    </row>
    <row r="721" spans="1:7" s="239" customFormat="1" outlineLevel="1">
      <c r="A721" s="243" t="s">
        <v>1845</v>
      </c>
      <c r="B721" s="241" t="s">
        <v>1149</v>
      </c>
      <c r="C721" s="242" t="s">
        <v>1148</v>
      </c>
      <c r="D721" s="241" t="s">
        <v>1145</v>
      </c>
      <c r="E721" s="240">
        <v>14.17</v>
      </c>
      <c r="F721" s="240">
        <v>14.17</v>
      </c>
    </row>
    <row r="722" spans="1:7" s="254" customFormat="1" outlineLevel="1">
      <c r="A722" s="270" t="s">
        <v>1844</v>
      </c>
      <c r="B722" s="268" t="s">
        <v>1143</v>
      </c>
      <c r="C722" s="269" t="s">
        <v>1146</v>
      </c>
      <c r="D722" s="268" t="s">
        <v>1145</v>
      </c>
      <c r="E722" s="267">
        <v>0.08</v>
      </c>
      <c r="F722" s="267">
        <v>0.08</v>
      </c>
    </row>
    <row r="723" spans="1:7" s="234" customFormat="1" ht="24" outlineLevel="1">
      <c r="A723" s="238" t="s">
        <v>1843</v>
      </c>
      <c r="B723" s="236" t="s">
        <v>1091</v>
      </c>
      <c r="C723" s="237" t="s">
        <v>1090</v>
      </c>
      <c r="D723" s="236" t="s">
        <v>918</v>
      </c>
      <c r="E723" s="235">
        <v>0.05</v>
      </c>
      <c r="F723" s="235">
        <v>0.05</v>
      </c>
    </row>
    <row r="724" spans="1:7" s="234" customFormat="1" outlineLevel="1">
      <c r="A724" s="266" t="s">
        <v>1842</v>
      </c>
      <c r="B724" s="264" t="s">
        <v>1016</v>
      </c>
      <c r="C724" s="265" t="s">
        <v>1015</v>
      </c>
      <c r="D724" s="264" t="s">
        <v>918</v>
      </c>
      <c r="E724" s="263">
        <v>0.52</v>
      </c>
      <c r="F724" s="263">
        <v>0.52</v>
      </c>
    </row>
    <row r="725" spans="1:7" s="234" customFormat="1" outlineLevel="1">
      <c r="A725" s="266" t="s">
        <v>1841</v>
      </c>
      <c r="B725" s="264" t="s">
        <v>986</v>
      </c>
      <c r="C725" s="265" t="s">
        <v>985</v>
      </c>
      <c r="D725" s="264" t="s">
        <v>918</v>
      </c>
      <c r="E725" s="263">
        <v>0.03</v>
      </c>
      <c r="F725" s="263">
        <v>0.03</v>
      </c>
    </row>
    <row r="726" spans="1:7" s="254" customFormat="1" ht="24" outlineLevel="1">
      <c r="A726" s="258" t="s">
        <v>1840</v>
      </c>
      <c r="B726" s="256" t="s">
        <v>915</v>
      </c>
      <c r="C726" s="257" t="s">
        <v>914</v>
      </c>
      <c r="D726" s="256" t="s">
        <v>508</v>
      </c>
      <c r="E726" s="255">
        <v>2.2000000000000001E-3</v>
      </c>
      <c r="F726" s="255">
        <v>2.2000000000000001E-3</v>
      </c>
    </row>
    <row r="727" spans="1:7" s="254" customFormat="1" outlineLevel="1">
      <c r="A727" s="262" t="s">
        <v>1839</v>
      </c>
      <c r="B727" s="260" t="s">
        <v>892</v>
      </c>
      <c r="C727" s="261" t="s">
        <v>891</v>
      </c>
      <c r="D727" s="260" t="s">
        <v>640</v>
      </c>
      <c r="E727" s="259">
        <v>1.4E-2</v>
      </c>
      <c r="F727" s="259">
        <v>1.4E-2</v>
      </c>
    </row>
    <row r="728" spans="1:7" s="254" customFormat="1" outlineLevel="1">
      <c r="A728" s="262" t="s">
        <v>1838</v>
      </c>
      <c r="B728" s="260" t="s">
        <v>729</v>
      </c>
      <c r="C728" s="261" t="s">
        <v>728</v>
      </c>
      <c r="D728" s="260" t="s">
        <v>508</v>
      </c>
      <c r="E728" s="259">
        <v>3.8999999999999999E-4</v>
      </c>
      <c r="F728" s="259">
        <v>3.8999999999999999E-4</v>
      </c>
    </row>
    <row r="729" spans="1:7" s="254" customFormat="1" outlineLevel="1">
      <c r="A729" s="262" t="s">
        <v>1837</v>
      </c>
      <c r="B729" s="260" t="s">
        <v>635</v>
      </c>
      <c r="C729" s="261" t="s">
        <v>634</v>
      </c>
      <c r="D729" s="260" t="s">
        <v>633</v>
      </c>
      <c r="E729" s="259">
        <v>7.0000000000000007E-2</v>
      </c>
      <c r="F729" s="259">
        <v>7.0000000000000007E-2</v>
      </c>
    </row>
    <row r="730" spans="1:7" s="209" customFormat="1">
      <c r="A730" s="248" t="s">
        <v>760</v>
      </c>
      <c r="B730" s="247"/>
      <c r="C730" s="247" t="s">
        <v>490</v>
      </c>
      <c r="D730" s="246" t="s">
        <v>487</v>
      </c>
      <c r="E730" s="253">
        <v>1</v>
      </c>
      <c r="F730" s="252"/>
      <c r="G730" s="225"/>
    </row>
    <row r="731" spans="1:7" s="209" customFormat="1">
      <c r="A731" s="248" t="s">
        <v>757</v>
      </c>
      <c r="B731" s="247" t="s">
        <v>495</v>
      </c>
      <c r="C731" s="247" t="s">
        <v>602</v>
      </c>
      <c r="D731" s="246" t="s">
        <v>487</v>
      </c>
      <c r="E731" s="253">
        <v>1</v>
      </c>
      <c r="F731" s="252"/>
      <c r="G731" s="225"/>
    </row>
    <row r="732" spans="1:7" s="209" customFormat="1" ht="25.5">
      <c r="A732" s="248" t="s">
        <v>754</v>
      </c>
      <c r="B732" s="247" t="s">
        <v>1836</v>
      </c>
      <c r="C732" s="247" t="s">
        <v>1835</v>
      </c>
      <c r="D732" s="246" t="s">
        <v>1834</v>
      </c>
      <c r="E732" s="279">
        <v>1</v>
      </c>
      <c r="F732" s="278"/>
      <c r="G732" s="225"/>
    </row>
    <row r="733" spans="1:7" s="239" customFormat="1" outlineLevel="1">
      <c r="A733" s="243" t="s">
        <v>1833</v>
      </c>
      <c r="B733" s="241" t="s">
        <v>1149</v>
      </c>
      <c r="C733" s="242" t="s">
        <v>1148</v>
      </c>
      <c r="D733" s="241" t="s">
        <v>1145</v>
      </c>
      <c r="E733" s="240">
        <v>0.22</v>
      </c>
      <c r="F733" s="240">
        <v>0.22</v>
      </c>
    </row>
    <row r="734" spans="1:7" s="209" customFormat="1">
      <c r="A734" s="248" t="s">
        <v>751</v>
      </c>
      <c r="B734" s="247"/>
      <c r="C734" s="247" t="s">
        <v>488</v>
      </c>
      <c r="D734" s="246" t="s">
        <v>487</v>
      </c>
      <c r="E734" s="253">
        <v>1</v>
      </c>
      <c r="F734" s="252"/>
      <c r="G734" s="225"/>
    </row>
    <row r="735" spans="1:7" s="209" customFormat="1" ht="51">
      <c r="A735" s="248" t="s">
        <v>748</v>
      </c>
      <c r="B735" s="247" t="s">
        <v>1832</v>
      </c>
      <c r="C735" s="247" t="s">
        <v>1831</v>
      </c>
      <c r="D735" s="246" t="s">
        <v>487</v>
      </c>
      <c r="E735" s="279">
        <v>2</v>
      </c>
      <c r="F735" s="278"/>
      <c r="G735" s="225"/>
    </row>
    <row r="736" spans="1:7" s="239" customFormat="1" outlineLevel="1">
      <c r="A736" s="243" t="s">
        <v>1830</v>
      </c>
      <c r="B736" s="241" t="s">
        <v>1149</v>
      </c>
      <c r="C736" s="242" t="s">
        <v>1148</v>
      </c>
      <c r="D736" s="241" t="s">
        <v>1145</v>
      </c>
      <c r="E736" s="240">
        <v>1.47</v>
      </c>
      <c r="F736" s="240">
        <v>2.94</v>
      </c>
    </row>
    <row r="737" spans="1:7" s="254" customFormat="1" outlineLevel="1">
      <c r="A737" s="270" t="s">
        <v>1829</v>
      </c>
      <c r="B737" s="268" t="s">
        <v>1143</v>
      </c>
      <c r="C737" s="269" t="s">
        <v>1146</v>
      </c>
      <c r="D737" s="268" t="s">
        <v>1145</v>
      </c>
      <c r="E737" s="267">
        <v>0.02</v>
      </c>
      <c r="F737" s="267">
        <v>0.04</v>
      </c>
    </row>
    <row r="738" spans="1:7" s="234" customFormat="1" outlineLevel="1">
      <c r="A738" s="238" t="s">
        <v>1828</v>
      </c>
      <c r="B738" s="236" t="s">
        <v>1016</v>
      </c>
      <c r="C738" s="237" t="s">
        <v>1015</v>
      </c>
      <c r="D738" s="236" t="s">
        <v>918</v>
      </c>
      <c r="E738" s="235">
        <v>0.35</v>
      </c>
      <c r="F738" s="235">
        <v>0.7</v>
      </c>
    </row>
    <row r="739" spans="1:7" s="234" customFormat="1" outlineLevel="1">
      <c r="A739" s="266" t="s">
        <v>1827</v>
      </c>
      <c r="B739" s="264" t="s">
        <v>986</v>
      </c>
      <c r="C739" s="265" t="s">
        <v>985</v>
      </c>
      <c r="D739" s="264" t="s">
        <v>918</v>
      </c>
      <c r="E739" s="263">
        <v>0.02</v>
      </c>
      <c r="F739" s="263">
        <v>0.04</v>
      </c>
    </row>
    <row r="740" spans="1:7" s="254" customFormat="1" outlineLevel="1">
      <c r="A740" s="258" t="s">
        <v>1826</v>
      </c>
      <c r="B740" s="256" t="s">
        <v>729</v>
      </c>
      <c r="C740" s="257" t="s">
        <v>728</v>
      </c>
      <c r="D740" s="256" t="s">
        <v>508</v>
      </c>
      <c r="E740" s="255">
        <v>1.3999999999999999E-4</v>
      </c>
      <c r="F740" s="255">
        <v>2.7999999999999998E-4</v>
      </c>
    </row>
    <row r="741" spans="1:7" s="254" customFormat="1" ht="24" outlineLevel="1">
      <c r="A741" s="262" t="s">
        <v>1825</v>
      </c>
      <c r="B741" s="260" t="s">
        <v>619</v>
      </c>
      <c r="C741" s="261" t="s">
        <v>618</v>
      </c>
      <c r="D741" s="260" t="s">
        <v>508</v>
      </c>
      <c r="E741" s="259">
        <v>1.1000000000000001E-3</v>
      </c>
      <c r="F741" s="259">
        <v>2.2000000000000001E-3</v>
      </c>
    </row>
    <row r="742" spans="1:7" s="254" customFormat="1" outlineLevel="1">
      <c r="A742" s="262" t="s">
        <v>1824</v>
      </c>
      <c r="B742" s="260" t="s">
        <v>607</v>
      </c>
      <c r="C742" s="261" t="s">
        <v>606</v>
      </c>
      <c r="D742" s="260" t="s">
        <v>605</v>
      </c>
      <c r="E742" s="259">
        <v>2E-3</v>
      </c>
      <c r="F742" s="259">
        <v>4.0000000000000001E-3</v>
      </c>
    </row>
    <row r="743" spans="1:7" s="209" customFormat="1">
      <c r="A743" s="248" t="s">
        <v>745</v>
      </c>
      <c r="B743" s="247" t="s">
        <v>495</v>
      </c>
      <c r="C743" s="247" t="s">
        <v>526</v>
      </c>
      <c r="D743" s="246" t="s">
        <v>487</v>
      </c>
      <c r="E743" s="253">
        <v>1</v>
      </c>
      <c r="F743" s="252"/>
      <c r="G743" s="225"/>
    </row>
    <row r="744" spans="1:7" s="209" customFormat="1">
      <c r="A744" s="248" t="s">
        <v>742</v>
      </c>
      <c r="B744" s="247" t="s">
        <v>495</v>
      </c>
      <c r="C744" s="247" t="s">
        <v>528</v>
      </c>
      <c r="D744" s="246" t="s">
        <v>487</v>
      </c>
      <c r="E744" s="253">
        <v>1</v>
      </c>
      <c r="F744" s="252"/>
      <c r="G744" s="225"/>
    </row>
    <row r="745" spans="1:7" s="209" customFormat="1">
      <c r="A745" s="248" t="s">
        <v>739</v>
      </c>
      <c r="B745" s="247" t="s">
        <v>1823</v>
      </c>
      <c r="C745" s="247" t="s">
        <v>1822</v>
      </c>
      <c r="D745" s="246" t="s">
        <v>508</v>
      </c>
      <c r="E745" s="245">
        <v>1.2E-2</v>
      </c>
      <c r="F745" s="244"/>
      <c r="G745" s="225"/>
    </row>
    <row r="746" spans="1:7" s="239" customFormat="1" outlineLevel="1">
      <c r="A746" s="243" t="s">
        <v>1821</v>
      </c>
      <c r="B746" s="241" t="s">
        <v>1149</v>
      </c>
      <c r="C746" s="242" t="s">
        <v>1148</v>
      </c>
      <c r="D746" s="241" t="s">
        <v>1145</v>
      </c>
      <c r="E746" s="240">
        <v>312.7</v>
      </c>
      <c r="F746" s="240">
        <v>3.7524000000000002</v>
      </c>
    </row>
    <row r="747" spans="1:7" s="254" customFormat="1" outlineLevel="1">
      <c r="A747" s="270" t="s">
        <v>1820</v>
      </c>
      <c r="B747" s="268" t="s">
        <v>1143</v>
      </c>
      <c r="C747" s="269" t="s">
        <v>1146</v>
      </c>
      <c r="D747" s="268" t="s">
        <v>1145</v>
      </c>
      <c r="E747" s="267">
        <v>105.35</v>
      </c>
      <c r="F747" s="267">
        <v>1.2642</v>
      </c>
    </row>
    <row r="748" spans="1:7" s="234" customFormat="1" ht="24" outlineLevel="1">
      <c r="A748" s="238" t="s">
        <v>1819</v>
      </c>
      <c r="B748" s="236" t="s">
        <v>784</v>
      </c>
      <c r="C748" s="237" t="s">
        <v>1134</v>
      </c>
      <c r="D748" s="236" t="s">
        <v>918</v>
      </c>
      <c r="E748" s="235">
        <v>103.16</v>
      </c>
      <c r="F748" s="235">
        <v>1.2379</v>
      </c>
    </row>
    <row r="749" spans="1:7" s="234" customFormat="1" outlineLevel="1">
      <c r="A749" s="266" t="s">
        <v>1818</v>
      </c>
      <c r="B749" s="264" t="s">
        <v>988</v>
      </c>
      <c r="C749" s="265" t="s">
        <v>985</v>
      </c>
      <c r="D749" s="264" t="s">
        <v>918</v>
      </c>
      <c r="E749" s="263">
        <v>2.19</v>
      </c>
      <c r="F749" s="263">
        <v>2.6280000000000001E-2</v>
      </c>
    </row>
    <row r="750" spans="1:7" s="254" customFormat="1" outlineLevel="1">
      <c r="A750" s="258" t="s">
        <v>1817</v>
      </c>
      <c r="B750" s="256" t="s">
        <v>726</v>
      </c>
      <c r="C750" s="257" t="s">
        <v>725</v>
      </c>
      <c r="D750" s="256" t="s">
        <v>508</v>
      </c>
      <c r="E750" s="255">
        <v>0.09</v>
      </c>
      <c r="F750" s="255">
        <v>1.08E-3</v>
      </c>
    </row>
    <row r="751" spans="1:7" s="209" customFormat="1">
      <c r="A751" s="248" t="s">
        <v>736</v>
      </c>
      <c r="B751" s="247" t="s">
        <v>495</v>
      </c>
      <c r="C751" s="247" t="s">
        <v>530</v>
      </c>
      <c r="D751" s="246" t="s">
        <v>487</v>
      </c>
      <c r="E751" s="253">
        <v>1</v>
      </c>
      <c r="F751" s="252"/>
      <c r="G751" s="225"/>
    </row>
    <row r="752" spans="1:7" s="209" customFormat="1">
      <c r="A752" s="248" t="s">
        <v>733</v>
      </c>
      <c r="B752" s="247" t="s">
        <v>495</v>
      </c>
      <c r="C752" s="247" t="s">
        <v>532</v>
      </c>
      <c r="D752" s="246" t="s">
        <v>487</v>
      </c>
      <c r="E752" s="253">
        <v>1</v>
      </c>
      <c r="F752" s="252"/>
      <c r="G752" s="225"/>
    </row>
    <row r="753" spans="1:7" s="209" customFormat="1" ht="51">
      <c r="A753" s="248" t="s">
        <v>730</v>
      </c>
      <c r="B753" s="247" t="s">
        <v>1816</v>
      </c>
      <c r="C753" s="247" t="s">
        <v>1815</v>
      </c>
      <c r="D753" s="246" t="s">
        <v>1814</v>
      </c>
      <c r="E753" s="279">
        <v>8</v>
      </c>
      <c r="F753" s="278"/>
      <c r="G753" s="225"/>
    </row>
    <row r="754" spans="1:7" s="239" customFormat="1" outlineLevel="1">
      <c r="A754" s="243" t="s">
        <v>1813</v>
      </c>
      <c r="B754" s="241" t="s">
        <v>1149</v>
      </c>
      <c r="C754" s="242" t="s">
        <v>1148</v>
      </c>
      <c r="D754" s="241" t="s">
        <v>1145</v>
      </c>
      <c r="E754" s="240">
        <v>0.96</v>
      </c>
      <c r="F754" s="240">
        <v>7.68</v>
      </c>
    </row>
    <row r="755" spans="1:7" s="254" customFormat="1" outlineLevel="1">
      <c r="A755" s="270" t="s">
        <v>1812</v>
      </c>
      <c r="B755" s="268" t="s">
        <v>1143</v>
      </c>
      <c r="C755" s="269" t="s">
        <v>1146</v>
      </c>
      <c r="D755" s="268" t="s">
        <v>1145</v>
      </c>
      <c r="E755" s="267">
        <v>0.01</v>
      </c>
      <c r="F755" s="267">
        <v>0.08</v>
      </c>
    </row>
    <row r="756" spans="1:7" s="234" customFormat="1" outlineLevel="1">
      <c r="A756" s="238" t="s">
        <v>1811</v>
      </c>
      <c r="B756" s="236" t="s">
        <v>1016</v>
      </c>
      <c r="C756" s="237" t="s">
        <v>1015</v>
      </c>
      <c r="D756" s="236" t="s">
        <v>918</v>
      </c>
      <c r="E756" s="235">
        <v>0.44</v>
      </c>
      <c r="F756" s="235">
        <v>3.52</v>
      </c>
    </row>
    <row r="757" spans="1:7" s="234" customFormat="1" outlineLevel="1">
      <c r="A757" s="266" t="s">
        <v>1810</v>
      </c>
      <c r="B757" s="264" t="s">
        <v>986</v>
      </c>
      <c r="C757" s="265" t="s">
        <v>985</v>
      </c>
      <c r="D757" s="264" t="s">
        <v>918</v>
      </c>
      <c r="E757" s="263">
        <v>0.01</v>
      </c>
      <c r="F757" s="263">
        <v>0.08</v>
      </c>
    </row>
    <row r="758" spans="1:7" s="254" customFormat="1" outlineLevel="1">
      <c r="A758" s="258" t="s">
        <v>1809</v>
      </c>
      <c r="B758" s="256" t="s">
        <v>729</v>
      </c>
      <c r="C758" s="257" t="s">
        <v>728</v>
      </c>
      <c r="D758" s="256" t="s">
        <v>508</v>
      </c>
      <c r="E758" s="255">
        <v>1.3999999999999999E-4</v>
      </c>
      <c r="F758" s="255">
        <v>1.1199999999999999E-3</v>
      </c>
    </row>
    <row r="759" spans="1:7" s="209" customFormat="1">
      <c r="A759" s="248" t="s">
        <v>727</v>
      </c>
      <c r="B759" s="247" t="s">
        <v>495</v>
      </c>
      <c r="C759" s="247" t="s">
        <v>534</v>
      </c>
      <c r="D759" s="246" t="s">
        <v>487</v>
      </c>
      <c r="E759" s="253">
        <v>8</v>
      </c>
      <c r="F759" s="252"/>
      <c r="G759" s="225"/>
    </row>
    <row r="760" spans="1:7" s="209" customFormat="1">
      <c r="A760" s="248" t="s">
        <v>724</v>
      </c>
      <c r="B760" s="247" t="s">
        <v>495</v>
      </c>
      <c r="C760" s="247" t="s">
        <v>536</v>
      </c>
      <c r="D760" s="246" t="s">
        <v>508</v>
      </c>
      <c r="E760" s="277">
        <v>4.0000000000000001E-3</v>
      </c>
      <c r="F760" s="276"/>
      <c r="G760" s="225"/>
    </row>
    <row r="761" spans="1:7" s="209" customFormat="1" ht="25.5">
      <c r="A761" s="248" t="s">
        <v>721</v>
      </c>
      <c r="B761" s="247" t="s">
        <v>495</v>
      </c>
      <c r="C761" s="247" t="s">
        <v>538</v>
      </c>
      <c r="D761" s="246" t="s">
        <v>508</v>
      </c>
      <c r="E761" s="277">
        <v>2.3E-2</v>
      </c>
      <c r="F761" s="276"/>
      <c r="G761" s="225"/>
    </row>
    <row r="762" spans="1:7" s="209" customFormat="1">
      <c r="A762" s="248" t="s">
        <v>718</v>
      </c>
      <c r="B762" s="247" t="s">
        <v>1808</v>
      </c>
      <c r="C762" s="247" t="s">
        <v>1807</v>
      </c>
      <c r="D762" s="246" t="s">
        <v>1806</v>
      </c>
      <c r="E762" s="245">
        <v>0.19969999999999999</v>
      </c>
      <c r="F762" s="244"/>
      <c r="G762" s="225"/>
    </row>
    <row r="763" spans="1:7" s="239" customFormat="1" outlineLevel="1">
      <c r="A763" s="243" t="s">
        <v>1805</v>
      </c>
      <c r="B763" s="241" t="s">
        <v>1149</v>
      </c>
      <c r="C763" s="242" t="s">
        <v>1148</v>
      </c>
      <c r="D763" s="241" t="s">
        <v>1145</v>
      </c>
      <c r="E763" s="273">
        <v>370</v>
      </c>
      <c r="F763" s="240">
        <v>73.888999999999996</v>
      </c>
    </row>
    <row r="764" spans="1:7" s="254" customFormat="1" outlineLevel="1">
      <c r="A764" s="270" t="s">
        <v>1804</v>
      </c>
      <c r="B764" s="268" t="s">
        <v>1143</v>
      </c>
      <c r="C764" s="269" t="s">
        <v>1146</v>
      </c>
      <c r="D764" s="268" t="s">
        <v>1145</v>
      </c>
      <c r="E764" s="267">
        <v>20.100000000000001</v>
      </c>
      <c r="F764" s="267">
        <v>4.0140000000000002</v>
      </c>
    </row>
    <row r="765" spans="1:7" s="234" customFormat="1" outlineLevel="1">
      <c r="A765" s="238" t="s">
        <v>1803</v>
      </c>
      <c r="B765" s="236" t="s">
        <v>1115</v>
      </c>
      <c r="C765" s="237" t="s">
        <v>1114</v>
      </c>
      <c r="D765" s="236" t="s">
        <v>918</v>
      </c>
      <c r="E765" s="235">
        <v>51.2</v>
      </c>
      <c r="F765" s="235">
        <v>10.224600000000001</v>
      </c>
    </row>
    <row r="766" spans="1:7" s="234" customFormat="1" ht="24" outlineLevel="1">
      <c r="A766" s="266" t="s">
        <v>1802</v>
      </c>
      <c r="B766" s="264" t="s">
        <v>1091</v>
      </c>
      <c r="C766" s="265" t="s">
        <v>1090</v>
      </c>
      <c r="D766" s="264" t="s">
        <v>918</v>
      </c>
      <c r="E766" s="263">
        <v>1.64</v>
      </c>
      <c r="F766" s="263">
        <v>0.32750800000000002</v>
      </c>
    </row>
    <row r="767" spans="1:7" s="234" customFormat="1" ht="24" outlineLevel="1">
      <c r="A767" s="266" t="s">
        <v>1801</v>
      </c>
      <c r="B767" s="264" t="s">
        <v>1079</v>
      </c>
      <c r="C767" s="265" t="s">
        <v>1078</v>
      </c>
      <c r="D767" s="264" t="s">
        <v>918</v>
      </c>
      <c r="E767" s="263">
        <v>4.4000000000000004</v>
      </c>
      <c r="F767" s="263">
        <v>0.87868000000000002</v>
      </c>
    </row>
    <row r="768" spans="1:7" s="234" customFormat="1" outlineLevel="1">
      <c r="A768" s="266" t="s">
        <v>1800</v>
      </c>
      <c r="B768" s="264" t="s">
        <v>998</v>
      </c>
      <c r="C768" s="265" t="s">
        <v>997</v>
      </c>
      <c r="D768" s="264" t="s">
        <v>918</v>
      </c>
      <c r="E768" s="263">
        <v>12.8</v>
      </c>
      <c r="F768" s="263">
        <v>2.5562</v>
      </c>
    </row>
    <row r="769" spans="1:7" s="234" customFormat="1" outlineLevel="1">
      <c r="A769" s="266" t="s">
        <v>1799</v>
      </c>
      <c r="B769" s="264" t="s">
        <v>986</v>
      </c>
      <c r="C769" s="265" t="s">
        <v>985</v>
      </c>
      <c r="D769" s="264" t="s">
        <v>918</v>
      </c>
      <c r="E769" s="263">
        <v>1.26</v>
      </c>
      <c r="F769" s="263">
        <v>0.25162200000000001</v>
      </c>
    </row>
    <row r="770" spans="1:7" s="254" customFormat="1" outlineLevel="1">
      <c r="A770" s="258" t="s">
        <v>1798</v>
      </c>
      <c r="B770" s="256" t="s">
        <v>900</v>
      </c>
      <c r="C770" s="257" t="s">
        <v>899</v>
      </c>
      <c r="D770" s="256" t="s">
        <v>640</v>
      </c>
      <c r="E770" s="271">
        <v>102</v>
      </c>
      <c r="F770" s="255">
        <v>20.369399999999999</v>
      </c>
    </row>
    <row r="771" spans="1:7" s="254" customFormat="1" outlineLevel="1">
      <c r="A771" s="262" t="s">
        <v>1797</v>
      </c>
      <c r="B771" s="260" t="s">
        <v>894</v>
      </c>
      <c r="C771" s="261" t="s">
        <v>856</v>
      </c>
      <c r="D771" s="260" t="s">
        <v>640</v>
      </c>
      <c r="E771" s="272">
        <v>104</v>
      </c>
      <c r="F771" s="259">
        <v>20.768799999999999</v>
      </c>
    </row>
    <row r="772" spans="1:7" s="254" customFormat="1" ht="24" outlineLevel="1">
      <c r="A772" s="262" t="s">
        <v>1796</v>
      </c>
      <c r="B772" s="260" t="s">
        <v>812</v>
      </c>
      <c r="C772" s="261" t="s">
        <v>811</v>
      </c>
      <c r="D772" s="260" t="s">
        <v>508</v>
      </c>
      <c r="E772" s="259">
        <v>3.5000000000000001E-3</v>
      </c>
      <c r="F772" s="259">
        <v>6.9899999999999997E-4</v>
      </c>
    </row>
    <row r="773" spans="1:7" s="254" customFormat="1" ht="24" outlineLevel="1">
      <c r="A773" s="262" t="s">
        <v>1795</v>
      </c>
      <c r="B773" s="260" t="s">
        <v>753</v>
      </c>
      <c r="C773" s="261" t="s">
        <v>752</v>
      </c>
      <c r="D773" s="260" t="s">
        <v>633</v>
      </c>
      <c r="E773" s="272">
        <v>150</v>
      </c>
      <c r="F773" s="259">
        <v>29.954999999999998</v>
      </c>
    </row>
    <row r="774" spans="1:7" s="254" customFormat="1" ht="24" outlineLevel="1">
      <c r="A774" s="262" t="s">
        <v>1794</v>
      </c>
      <c r="B774" s="260" t="s">
        <v>705</v>
      </c>
      <c r="C774" s="261" t="s">
        <v>704</v>
      </c>
      <c r="D774" s="260" t="s">
        <v>640</v>
      </c>
      <c r="E774" s="259">
        <v>0.51</v>
      </c>
      <c r="F774" s="259">
        <v>0.10184699999999999</v>
      </c>
    </row>
    <row r="775" spans="1:7" s="209" customFormat="1">
      <c r="A775" s="248" t="s">
        <v>715</v>
      </c>
      <c r="B775" s="247" t="s">
        <v>495</v>
      </c>
      <c r="C775" s="247" t="s">
        <v>540</v>
      </c>
      <c r="D775" s="246" t="s">
        <v>508</v>
      </c>
      <c r="E775" s="277">
        <v>1.06</v>
      </c>
      <c r="F775" s="276"/>
      <c r="G775" s="225"/>
    </row>
    <row r="776" spans="1:7" s="209" customFormat="1">
      <c r="A776" s="248" t="s">
        <v>712</v>
      </c>
      <c r="B776" s="247" t="s">
        <v>1793</v>
      </c>
      <c r="C776" s="247" t="s">
        <v>1792</v>
      </c>
      <c r="D776" s="246" t="s">
        <v>640</v>
      </c>
      <c r="E776" s="245">
        <v>0.84</v>
      </c>
      <c r="F776" s="244"/>
      <c r="G776" s="225"/>
    </row>
    <row r="777" spans="1:7" s="239" customFormat="1" outlineLevel="1">
      <c r="A777" s="243" t="s">
        <v>1791</v>
      </c>
      <c r="B777" s="241" t="s">
        <v>1149</v>
      </c>
      <c r="C777" s="242" t="s">
        <v>1148</v>
      </c>
      <c r="D777" s="241" t="s">
        <v>1145</v>
      </c>
      <c r="E777" s="240">
        <v>10.608000000000001</v>
      </c>
      <c r="F777" s="240">
        <v>8.9107000000000003</v>
      </c>
    </row>
    <row r="778" spans="1:7" s="254" customFormat="1" outlineLevel="1">
      <c r="A778" s="270" t="s">
        <v>1790</v>
      </c>
      <c r="B778" s="268" t="s">
        <v>1143</v>
      </c>
      <c r="C778" s="269" t="s">
        <v>1146</v>
      </c>
      <c r="D778" s="268" t="s">
        <v>1145</v>
      </c>
      <c r="E778" s="267">
        <v>4.9560000000000004</v>
      </c>
      <c r="F778" s="267">
        <v>4.1630000000000003</v>
      </c>
    </row>
    <row r="779" spans="1:7" s="234" customFormat="1" outlineLevel="1">
      <c r="A779" s="238" t="s">
        <v>1789</v>
      </c>
      <c r="B779" s="236" t="s">
        <v>1076</v>
      </c>
      <c r="C779" s="237" t="s">
        <v>1075</v>
      </c>
      <c r="D779" s="236" t="s">
        <v>918</v>
      </c>
      <c r="E779" s="235">
        <v>4.9560000000000004</v>
      </c>
      <c r="F779" s="235">
        <v>4.1630000000000003</v>
      </c>
    </row>
    <row r="780" spans="1:7" s="254" customFormat="1" outlineLevel="1">
      <c r="A780" s="258" t="s">
        <v>1788</v>
      </c>
      <c r="B780" s="256" t="s">
        <v>900</v>
      </c>
      <c r="C780" s="257" t="s">
        <v>899</v>
      </c>
      <c r="D780" s="256" t="s">
        <v>640</v>
      </c>
      <c r="E780" s="255">
        <v>1.3332999999999999</v>
      </c>
      <c r="F780" s="255">
        <v>1.1200000000000001</v>
      </c>
    </row>
    <row r="781" spans="1:7" s="209" customFormat="1">
      <c r="A781" s="248" t="s">
        <v>709</v>
      </c>
      <c r="B781" s="247" t="s">
        <v>495</v>
      </c>
      <c r="C781" s="247" t="s">
        <v>542</v>
      </c>
      <c r="D781" s="246" t="s">
        <v>487</v>
      </c>
      <c r="E781" s="253">
        <v>2</v>
      </c>
      <c r="F781" s="252"/>
      <c r="G781" s="225"/>
    </row>
    <row r="782" spans="1:7" s="209" customFormat="1" ht="25.5">
      <c r="A782" s="248" t="s">
        <v>706</v>
      </c>
      <c r="B782" s="247" t="s">
        <v>1787</v>
      </c>
      <c r="C782" s="247" t="s">
        <v>1786</v>
      </c>
      <c r="D782" s="246" t="s">
        <v>508</v>
      </c>
      <c r="E782" s="245">
        <v>1.3242</v>
      </c>
      <c r="F782" s="244"/>
      <c r="G782" s="225"/>
    </row>
    <row r="783" spans="1:7" s="239" customFormat="1" outlineLevel="1">
      <c r="A783" s="243" t="s">
        <v>1785</v>
      </c>
      <c r="B783" s="241" t="s">
        <v>1149</v>
      </c>
      <c r="C783" s="242" t="s">
        <v>1148</v>
      </c>
      <c r="D783" s="241" t="s">
        <v>1145</v>
      </c>
      <c r="E783" s="273">
        <v>120</v>
      </c>
      <c r="F783" s="240">
        <v>158.89920000000001</v>
      </c>
    </row>
    <row r="784" spans="1:7" s="254" customFormat="1" outlineLevel="1">
      <c r="A784" s="270" t="s">
        <v>1784</v>
      </c>
      <c r="B784" s="268" t="s">
        <v>1143</v>
      </c>
      <c r="C784" s="269" t="s">
        <v>1146</v>
      </c>
      <c r="D784" s="268" t="s">
        <v>1145</v>
      </c>
      <c r="E784" s="267">
        <v>1.84</v>
      </c>
      <c r="F784" s="267">
        <v>2.4365000000000001</v>
      </c>
    </row>
    <row r="785" spans="1:7" s="234" customFormat="1" outlineLevel="1">
      <c r="A785" s="238" t="s">
        <v>1783</v>
      </c>
      <c r="B785" s="236" t="s">
        <v>1109</v>
      </c>
      <c r="C785" s="237" t="s">
        <v>1108</v>
      </c>
      <c r="D785" s="236" t="s">
        <v>918</v>
      </c>
      <c r="E785" s="235">
        <v>0.3</v>
      </c>
      <c r="F785" s="235">
        <v>0.39724799999999999</v>
      </c>
    </row>
    <row r="786" spans="1:7" s="234" customFormat="1" ht="24" outlineLevel="1">
      <c r="A786" s="266" t="s">
        <v>1782</v>
      </c>
      <c r="B786" s="264" t="s">
        <v>1085</v>
      </c>
      <c r="C786" s="265" t="s">
        <v>1084</v>
      </c>
      <c r="D786" s="264" t="s">
        <v>918</v>
      </c>
      <c r="E786" s="263">
        <v>0.5</v>
      </c>
      <c r="F786" s="263">
        <v>0.66208</v>
      </c>
    </row>
    <row r="787" spans="1:7" s="234" customFormat="1" outlineLevel="1">
      <c r="A787" s="266" t="s">
        <v>1781</v>
      </c>
      <c r="B787" s="264" t="s">
        <v>1067</v>
      </c>
      <c r="C787" s="265" t="s">
        <v>1066</v>
      </c>
      <c r="D787" s="264" t="s">
        <v>918</v>
      </c>
      <c r="E787" s="263">
        <v>1.37</v>
      </c>
      <c r="F787" s="263">
        <v>1.8141</v>
      </c>
    </row>
    <row r="788" spans="1:7" s="234" customFormat="1" outlineLevel="1">
      <c r="A788" s="266" t="s">
        <v>1780</v>
      </c>
      <c r="B788" s="264" t="s">
        <v>1055</v>
      </c>
      <c r="C788" s="265" t="s">
        <v>1054</v>
      </c>
      <c r="D788" s="264" t="s">
        <v>918</v>
      </c>
      <c r="E788" s="263">
        <v>1.1000000000000001</v>
      </c>
      <c r="F788" s="263">
        <v>1.4565999999999999</v>
      </c>
    </row>
    <row r="789" spans="1:7" s="234" customFormat="1" outlineLevel="1">
      <c r="A789" s="266" t="s">
        <v>1779</v>
      </c>
      <c r="B789" s="264" t="s">
        <v>1031</v>
      </c>
      <c r="C789" s="265" t="s">
        <v>1030</v>
      </c>
      <c r="D789" s="264" t="s">
        <v>918</v>
      </c>
      <c r="E789" s="263">
        <v>0.84</v>
      </c>
      <c r="F789" s="263">
        <v>1.1123000000000001</v>
      </c>
    </row>
    <row r="790" spans="1:7" s="234" customFormat="1" outlineLevel="1">
      <c r="A790" s="266" t="s">
        <v>1778</v>
      </c>
      <c r="B790" s="264" t="s">
        <v>1016</v>
      </c>
      <c r="C790" s="265" t="s">
        <v>1015</v>
      </c>
      <c r="D790" s="264" t="s">
        <v>918</v>
      </c>
      <c r="E790" s="263">
        <v>30.3</v>
      </c>
      <c r="F790" s="263">
        <v>40.122</v>
      </c>
    </row>
    <row r="791" spans="1:7" s="234" customFormat="1" outlineLevel="1">
      <c r="A791" s="266" t="s">
        <v>1777</v>
      </c>
      <c r="B791" s="264" t="s">
        <v>983</v>
      </c>
      <c r="C791" s="265" t="s">
        <v>982</v>
      </c>
      <c r="D791" s="264" t="s">
        <v>918</v>
      </c>
      <c r="E791" s="263">
        <v>0.5</v>
      </c>
      <c r="F791" s="263">
        <v>0.66208</v>
      </c>
    </row>
    <row r="792" spans="1:7" s="234" customFormat="1" ht="24" outlineLevel="1">
      <c r="A792" s="266" t="s">
        <v>1776</v>
      </c>
      <c r="B792" s="264" t="s">
        <v>977</v>
      </c>
      <c r="C792" s="265" t="s">
        <v>976</v>
      </c>
      <c r="D792" s="264" t="s">
        <v>918</v>
      </c>
      <c r="E792" s="274">
        <v>1</v>
      </c>
      <c r="F792" s="263">
        <v>1.3242</v>
      </c>
    </row>
    <row r="793" spans="1:7" s="254" customFormat="1" ht="24" outlineLevel="1">
      <c r="A793" s="258" t="s">
        <v>1775</v>
      </c>
      <c r="B793" s="256" t="s">
        <v>744</v>
      </c>
      <c r="C793" s="257" t="s">
        <v>743</v>
      </c>
      <c r="D793" s="256" t="s">
        <v>640</v>
      </c>
      <c r="E793" s="255">
        <v>2.6</v>
      </c>
      <c r="F793" s="255">
        <v>3.4428000000000001</v>
      </c>
    </row>
    <row r="794" spans="1:7" s="254" customFormat="1" ht="24" outlineLevel="1">
      <c r="A794" s="262" t="s">
        <v>1774</v>
      </c>
      <c r="B794" s="260" t="s">
        <v>732</v>
      </c>
      <c r="C794" s="261" t="s">
        <v>731</v>
      </c>
      <c r="D794" s="260" t="s">
        <v>508</v>
      </c>
      <c r="E794" s="259">
        <v>2.3900000000000001E-2</v>
      </c>
      <c r="F794" s="259">
        <v>3.1647000000000002E-2</v>
      </c>
    </row>
    <row r="795" spans="1:7" s="254" customFormat="1" ht="24" outlineLevel="1">
      <c r="A795" s="262" t="s">
        <v>1773</v>
      </c>
      <c r="B795" s="260" t="s">
        <v>638</v>
      </c>
      <c r="C795" s="261" t="s">
        <v>637</v>
      </c>
      <c r="D795" s="260" t="s">
        <v>633</v>
      </c>
      <c r="E795" s="259">
        <v>0.5</v>
      </c>
      <c r="F795" s="259">
        <v>0.66208</v>
      </c>
    </row>
    <row r="796" spans="1:7" s="209" customFormat="1">
      <c r="A796" s="248" t="s">
        <v>703</v>
      </c>
      <c r="B796" s="247" t="s">
        <v>495</v>
      </c>
      <c r="C796" s="247" t="s">
        <v>544</v>
      </c>
      <c r="D796" s="246" t="s">
        <v>508</v>
      </c>
      <c r="E796" s="277">
        <v>6.8329000000000001E-2</v>
      </c>
      <c r="F796" s="276"/>
      <c r="G796" s="225"/>
    </row>
    <row r="797" spans="1:7" s="209" customFormat="1">
      <c r="A797" s="248" t="s">
        <v>700</v>
      </c>
      <c r="B797" s="247" t="s">
        <v>495</v>
      </c>
      <c r="C797" s="247" t="s">
        <v>546</v>
      </c>
      <c r="D797" s="246" t="s">
        <v>508</v>
      </c>
      <c r="E797" s="277">
        <v>0.27054899999999998</v>
      </c>
      <c r="F797" s="276"/>
      <c r="G797" s="225"/>
    </row>
    <row r="798" spans="1:7" s="209" customFormat="1">
      <c r="A798" s="248" t="s">
        <v>697</v>
      </c>
      <c r="B798" s="247" t="s">
        <v>495</v>
      </c>
      <c r="C798" s="247" t="s">
        <v>548</v>
      </c>
      <c r="D798" s="246" t="s">
        <v>508</v>
      </c>
      <c r="E798" s="277">
        <v>0.31837199999999999</v>
      </c>
      <c r="F798" s="276"/>
      <c r="G798" s="225"/>
    </row>
    <row r="799" spans="1:7" s="209" customFormat="1">
      <c r="A799" s="248" t="s">
        <v>694</v>
      </c>
      <c r="B799" s="247" t="s">
        <v>495</v>
      </c>
      <c r="C799" s="247" t="s">
        <v>550</v>
      </c>
      <c r="D799" s="246" t="s">
        <v>508</v>
      </c>
      <c r="E799" s="277">
        <v>0.519818</v>
      </c>
      <c r="F799" s="276"/>
      <c r="G799" s="225"/>
    </row>
    <row r="800" spans="1:7" s="209" customFormat="1">
      <c r="A800" s="248" t="s">
        <v>691</v>
      </c>
      <c r="B800" s="247" t="s">
        <v>495</v>
      </c>
      <c r="C800" s="247" t="s">
        <v>552</v>
      </c>
      <c r="D800" s="246" t="s">
        <v>508</v>
      </c>
      <c r="E800" s="277">
        <v>5.7461999999999999E-2</v>
      </c>
      <c r="F800" s="276"/>
      <c r="G800" s="225"/>
    </row>
    <row r="801" spans="1:7" s="209" customFormat="1">
      <c r="A801" s="248" t="s">
        <v>688</v>
      </c>
      <c r="B801" s="247" t="s">
        <v>495</v>
      </c>
      <c r="C801" s="247" t="s">
        <v>554</v>
      </c>
      <c r="D801" s="246" t="s">
        <v>508</v>
      </c>
      <c r="E801" s="277">
        <v>3.6740000000000002E-3</v>
      </c>
      <c r="F801" s="276"/>
      <c r="G801" s="225"/>
    </row>
    <row r="802" spans="1:7" s="209" customFormat="1">
      <c r="A802" s="248" t="s">
        <v>685</v>
      </c>
      <c r="B802" s="247" t="s">
        <v>495</v>
      </c>
      <c r="C802" s="247" t="s">
        <v>556</v>
      </c>
      <c r="D802" s="246" t="s">
        <v>508</v>
      </c>
      <c r="E802" s="277">
        <v>0.128329</v>
      </c>
      <c r="F802" s="276"/>
      <c r="G802" s="225"/>
    </row>
    <row r="803" spans="1:7" ht="15.75" customHeight="1">
      <c r="A803" s="251" t="s">
        <v>1772</v>
      </c>
      <c r="B803" s="250"/>
      <c r="C803" s="250"/>
      <c r="D803" s="250"/>
      <c r="E803" s="250"/>
      <c r="F803" s="249"/>
    </row>
    <row r="804" spans="1:7" s="209" customFormat="1" ht="114.75">
      <c r="A804" s="248" t="s">
        <v>682</v>
      </c>
      <c r="B804" s="247" t="s">
        <v>1771</v>
      </c>
      <c r="C804" s="247" t="s">
        <v>1770</v>
      </c>
      <c r="D804" s="246" t="s">
        <v>1769</v>
      </c>
      <c r="E804" s="245">
        <v>1.6160000000000001</v>
      </c>
      <c r="F804" s="244"/>
      <c r="G804" s="225"/>
    </row>
    <row r="805" spans="1:7" s="239" customFormat="1" outlineLevel="1">
      <c r="A805" s="243" t="s">
        <v>1768</v>
      </c>
      <c r="B805" s="241" t="s">
        <v>1149</v>
      </c>
      <c r="C805" s="242" t="s">
        <v>1148</v>
      </c>
      <c r="D805" s="241" t="s">
        <v>1145</v>
      </c>
      <c r="E805" s="240">
        <v>241.05</v>
      </c>
      <c r="F805" s="240">
        <v>389.53680000000003</v>
      </c>
    </row>
    <row r="806" spans="1:7" s="254" customFormat="1" outlineLevel="1">
      <c r="A806" s="270" t="s">
        <v>1767</v>
      </c>
      <c r="B806" s="268" t="s">
        <v>1143</v>
      </c>
      <c r="C806" s="269" t="s">
        <v>1146</v>
      </c>
      <c r="D806" s="268" t="s">
        <v>1145</v>
      </c>
      <c r="E806" s="267">
        <v>0.85</v>
      </c>
      <c r="F806" s="267">
        <v>1.3735999999999999</v>
      </c>
    </row>
    <row r="807" spans="1:7" s="234" customFormat="1" outlineLevel="1">
      <c r="A807" s="238" t="s">
        <v>1766</v>
      </c>
      <c r="B807" s="236" t="s">
        <v>1109</v>
      </c>
      <c r="C807" s="237" t="s">
        <v>1108</v>
      </c>
      <c r="D807" s="236" t="s">
        <v>918</v>
      </c>
      <c r="E807" s="235">
        <v>8.0399999999999991</v>
      </c>
      <c r="F807" s="235">
        <v>12.992599999999999</v>
      </c>
    </row>
    <row r="808" spans="1:7" s="234" customFormat="1" outlineLevel="1">
      <c r="A808" s="266" t="s">
        <v>1765</v>
      </c>
      <c r="B808" s="264" t="s">
        <v>1040</v>
      </c>
      <c r="C808" s="265" t="s">
        <v>1039</v>
      </c>
      <c r="D808" s="264" t="s">
        <v>918</v>
      </c>
      <c r="E808" s="263">
        <v>0.36</v>
      </c>
      <c r="F808" s="263">
        <v>0.58176000000000005</v>
      </c>
    </row>
    <row r="809" spans="1:7" s="234" customFormat="1" outlineLevel="1">
      <c r="A809" s="266" t="s">
        <v>1764</v>
      </c>
      <c r="B809" s="264" t="s">
        <v>1007</v>
      </c>
      <c r="C809" s="265" t="s">
        <v>1006</v>
      </c>
      <c r="D809" s="264" t="s">
        <v>918</v>
      </c>
      <c r="E809" s="263">
        <v>21.6</v>
      </c>
      <c r="F809" s="263">
        <v>34.9056</v>
      </c>
    </row>
    <row r="810" spans="1:7" s="234" customFormat="1" outlineLevel="1">
      <c r="A810" s="266" t="s">
        <v>1763</v>
      </c>
      <c r="B810" s="264" t="s">
        <v>986</v>
      </c>
      <c r="C810" s="265" t="s">
        <v>985</v>
      </c>
      <c r="D810" s="264" t="s">
        <v>918</v>
      </c>
      <c r="E810" s="263">
        <v>0.49</v>
      </c>
      <c r="F810" s="263">
        <v>0.79183999999999999</v>
      </c>
    </row>
    <row r="811" spans="1:7" s="234" customFormat="1" outlineLevel="1">
      <c r="A811" s="266" t="s">
        <v>1762</v>
      </c>
      <c r="B811" s="264" t="s">
        <v>953</v>
      </c>
      <c r="C811" s="265" t="s">
        <v>952</v>
      </c>
      <c r="D811" s="264" t="s">
        <v>918</v>
      </c>
      <c r="E811" s="274">
        <v>80</v>
      </c>
      <c r="F811" s="263">
        <v>129.28</v>
      </c>
    </row>
    <row r="812" spans="1:7" s="254" customFormat="1" outlineLevel="1">
      <c r="A812" s="258" t="s">
        <v>1761</v>
      </c>
      <c r="B812" s="256" t="s">
        <v>848</v>
      </c>
      <c r="C812" s="257" t="s">
        <v>847</v>
      </c>
      <c r="D812" s="256" t="s">
        <v>497</v>
      </c>
      <c r="E812" s="271">
        <v>102</v>
      </c>
      <c r="F812" s="255">
        <v>164.83199999999999</v>
      </c>
    </row>
    <row r="813" spans="1:7" s="254" customFormat="1" outlineLevel="1">
      <c r="A813" s="262" t="s">
        <v>1760</v>
      </c>
      <c r="B813" s="260" t="s">
        <v>842</v>
      </c>
      <c r="C813" s="261" t="s">
        <v>841</v>
      </c>
      <c r="D813" s="260" t="s">
        <v>487</v>
      </c>
      <c r="E813" s="272">
        <v>2400</v>
      </c>
      <c r="F813" s="259">
        <v>3878.4</v>
      </c>
    </row>
    <row r="814" spans="1:7" s="254" customFormat="1" ht="24" outlineLevel="1">
      <c r="A814" s="262" t="s">
        <v>1759</v>
      </c>
      <c r="B814" s="260" t="s">
        <v>839</v>
      </c>
      <c r="C814" s="261" t="s">
        <v>838</v>
      </c>
      <c r="D814" s="260" t="s">
        <v>487</v>
      </c>
      <c r="E814" s="272">
        <v>200</v>
      </c>
      <c r="F814" s="259">
        <v>323.2</v>
      </c>
    </row>
    <row r="815" spans="1:7" s="254" customFormat="1" ht="24" outlineLevel="1">
      <c r="A815" s="262" t="s">
        <v>1758</v>
      </c>
      <c r="B815" s="260" t="s">
        <v>681</v>
      </c>
      <c r="C815" s="261" t="s">
        <v>680</v>
      </c>
      <c r="D815" s="260" t="s">
        <v>513</v>
      </c>
      <c r="E815" s="259">
        <v>0.29269800000000001</v>
      </c>
      <c r="F815" s="259">
        <v>0.47299999999999998</v>
      </c>
    </row>
    <row r="816" spans="1:7" s="209" customFormat="1" ht="25.5">
      <c r="A816" s="248" t="s">
        <v>679</v>
      </c>
      <c r="B816" s="247" t="s">
        <v>1757</v>
      </c>
      <c r="C816" s="247" t="s">
        <v>1756</v>
      </c>
      <c r="D816" s="246" t="s">
        <v>1755</v>
      </c>
      <c r="E816" s="245">
        <v>1.9359999999999999</v>
      </c>
      <c r="F816" s="244"/>
      <c r="G816" s="225"/>
    </row>
    <row r="817" spans="1:7" s="239" customFormat="1" outlineLevel="1">
      <c r="A817" s="243" t="s">
        <v>1754</v>
      </c>
      <c r="B817" s="241" t="s">
        <v>1149</v>
      </c>
      <c r="C817" s="242" t="s">
        <v>1148</v>
      </c>
      <c r="D817" s="241" t="s">
        <v>1145</v>
      </c>
      <c r="E817" s="240">
        <v>119.78</v>
      </c>
      <c r="F817" s="240">
        <v>231.89410000000001</v>
      </c>
    </row>
    <row r="818" spans="1:7" s="254" customFormat="1" outlineLevel="1">
      <c r="A818" s="270" t="s">
        <v>1753</v>
      </c>
      <c r="B818" s="268" t="s">
        <v>1143</v>
      </c>
      <c r="C818" s="269" t="s">
        <v>1146</v>
      </c>
      <c r="D818" s="268" t="s">
        <v>1145</v>
      </c>
      <c r="E818" s="267">
        <v>4.5</v>
      </c>
      <c r="F818" s="267">
        <v>8.7119999999999997</v>
      </c>
    </row>
    <row r="819" spans="1:7" s="234" customFormat="1" outlineLevel="1">
      <c r="A819" s="238" t="s">
        <v>1752</v>
      </c>
      <c r="B819" s="236" t="s">
        <v>825</v>
      </c>
      <c r="C819" s="237" t="s">
        <v>1136</v>
      </c>
      <c r="D819" s="236" t="s">
        <v>918</v>
      </c>
      <c r="E819" s="235">
        <v>0.36</v>
      </c>
      <c r="F819" s="235">
        <v>0.69696000000000002</v>
      </c>
    </row>
    <row r="820" spans="1:7" s="234" customFormat="1" outlineLevel="1">
      <c r="A820" s="266" t="s">
        <v>1751</v>
      </c>
      <c r="B820" s="264" t="s">
        <v>1040</v>
      </c>
      <c r="C820" s="265" t="s">
        <v>1039</v>
      </c>
      <c r="D820" s="264" t="s">
        <v>918</v>
      </c>
      <c r="E820" s="263">
        <v>2.2999999999999998</v>
      </c>
      <c r="F820" s="263">
        <v>4.4527999999999999</v>
      </c>
    </row>
    <row r="821" spans="1:7" s="234" customFormat="1" outlineLevel="1">
      <c r="A821" s="266" t="s">
        <v>1750</v>
      </c>
      <c r="B821" s="264" t="s">
        <v>986</v>
      </c>
      <c r="C821" s="265" t="s">
        <v>985</v>
      </c>
      <c r="D821" s="264" t="s">
        <v>918</v>
      </c>
      <c r="E821" s="263">
        <v>0.28000000000000003</v>
      </c>
      <c r="F821" s="263">
        <v>0.54208000000000001</v>
      </c>
    </row>
    <row r="822" spans="1:7" s="234" customFormat="1" outlineLevel="1">
      <c r="A822" s="266" t="s">
        <v>1749</v>
      </c>
      <c r="B822" s="264" t="s">
        <v>950</v>
      </c>
      <c r="C822" s="265" t="s">
        <v>949</v>
      </c>
      <c r="D822" s="264" t="s">
        <v>918</v>
      </c>
      <c r="E822" s="263">
        <v>1.56</v>
      </c>
      <c r="F822" s="263">
        <v>3.0202</v>
      </c>
    </row>
    <row r="823" spans="1:7" s="254" customFormat="1" outlineLevel="1">
      <c r="A823" s="258" t="s">
        <v>1748</v>
      </c>
      <c r="B823" s="256" t="s">
        <v>894</v>
      </c>
      <c r="C823" s="257" t="s">
        <v>856</v>
      </c>
      <c r="D823" s="256" t="s">
        <v>640</v>
      </c>
      <c r="E823" s="255">
        <v>0.1</v>
      </c>
      <c r="F823" s="255">
        <v>0.19359999999999999</v>
      </c>
    </row>
    <row r="824" spans="1:7" s="254" customFormat="1" outlineLevel="1">
      <c r="A824" s="262" t="s">
        <v>1747</v>
      </c>
      <c r="B824" s="260" t="s">
        <v>798</v>
      </c>
      <c r="C824" s="261" t="s">
        <v>797</v>
      </c>
      <c r="D824" s="260" t="s">
        <v>633</v>
      </c>
      <c r="E824" s="272">
        <v>450</v>
      </c>
      <c r="F824" s="259">
        <v>871.2</v>
      </c>
    </row>
    <row r="825" spans="1:7" s="254" customFormat="1" outlineLevel="1">
      <c r="A825" s="262" t="s">
        <v>1746</v>
      </c>
      <c r="B825" s="260" t="s">
        <v>660</v>
      </c>
      <c r="C825" s="261" t="s">
        <v>659</v>
      </c>
      <c r="D825" s="260" t="s">
        <v>633</v>
      </c>
      <c r="E825" s="259">
        <v>0.5</v>
      </c>
      <c r="F825" s="259">
        <v>0.96799999999999997</v>
      </c>
    </row>
    <row r="826" spans="1:7" s="254" customFormat="1" ht="24" outlineLevel="1">
      <c r="A826" s="262" t="s">
        <v>1745</v>
      </c>
      <c r="B826" s="260" t="s">
        <v>616</v>
      </c>
      <c r="C826" s="261" t="s">
        <v>615</v>
      </c>
      <c r="D826" s="260" t="s">
        <v>508</v>
      </c>
      <c r="E826" s="259">
        <v>0.05</v>
      </c>
      <c r="F826" s="259">
        <v>9.6799999999999997E-2</v>
      </c>
    </row>
    <row r="827" spans="1:7" s="209" customFormat="1" ht="25.5">
      <c r="A827" s="248" t="s">
        <v>676</v>
      </c>
      <c r="B827" s="247" t="s">
        <v>495</v>
      </c>
      <c r="C827" s="247" t="s">
        <v>558</v>
      </c>
      <c r="D827" s="246" t="s">
        <v>497</v>
      </c>
      <c r="E827" s="277">
        <v>197.47200000000001</v>
      </c>
      <c r="F827" s="276"/>
      <c r="G827" s="225"/>
    </row>
    <row r="828" spans="1:7" s="209" customFormat="1" ht="63.75">
      <c r="A828" s="248" t="s">
        <v>673</v>
      </c>
      <c r="B828" s="247" t="s">
        <v>1723</v>
      </c>
      <c r="C828" s="247" t="s">
        <v>1744</v>
      </c>
      <c r="D828" s="246" t="s">
        <v>1695</v>
      </c>
      <c r="E828" s="245">
        <v>3.9089999999999998</v>
      </c>
      <c r="F828" s="244"/>
      <c r="G828" s="225"/>
    </row>
    <row r="829" spans="1:7" s="239" customFormat="1" outlineLevel="1">
      <c r="A829" s="243" t="s">
        <v>1743</v>
      </c>
      <c r="B829" s="241" t="s">
        <v>1149</v>
      </c>
      <c r="C829" s="242" t="s">
        <v>1148</v>
      </c>
      <c r="D829" s="241" t="s">
        <v>1145</v>
      </c>
      <c r="E829" s="240">
        <v>201.14</v>
      </c>
      <c r="F829" s="240">
        <v>786.25630000000001</v>
      </c>
    </row>
    <row r="830" spans="1:7" s="254" customFormat="1" outlineLevel="1">
      <c r="A830" s="270" t="s">
        <v>1742</v>
      </c>
      <c r="B830" s="268" t="s">
        <v>1143</v>
      </c>
      <c r="C830" s="269" t="s">
        <v>1146</v>
      </c>
      <c r="D830" s="268" t="s">
        <v>1145</v>
      </c>
      <c r="E830" s="267">
        <v>0.35</v>
      </c>
      <c r="F830" s="267">
        <v>1.3681000000000001</v>
      </c>
    </row>
    <row r="831" spans="1:7" s="234" customFormat="1" outlineLevel="1">
      <c r="A831" s="238" t="s">
        <v>1741</v>
      </c>
      <c r="B831" s="236" t="s">
        <v>825</v>
      </c>
      <c r="C831" s="237" t="s">
        <v>1136</v>
      </c>
      <c r="D831" s="236" t="s">
        <v>918</v>
      </c>
      <c r="E831" s="235">
        <v>0.08</v>
      </c>
      <c r="F831" s="235">
        <v>0.31272</v>
      </c>
    </row>
    <row r="832" spans="1:7" s="234" customFormat="1" outlineLevel="1">
      <c r="A832" s="266" t="s">
        <v>1740</v>
      </c>
      <c r="B832" s="264" t="s">
        <v>1040</v>
      </c>
      <c r="C832" s="265" t="s">
        <v>1039</v>
      </c>
      <c r="D832" s="264" t="s">
        <v>918</v>
      </c>
      <c r="E832" s="263">
        <v>0.27</v>
      </c>
      <c r="F832" s="263">
        <v>1.0553999999999999</v>
      </c>
    </row>
    <row r="833" spans="1:7" s="254" customFormat="1" outlineLevel="1">
      <c r="A833" s="258" t="s">
        <v>1739</v>
      </c>
      <c r="B833" s="256" t="s">
        <v>894</v>
      </c>
      <c r="C833" s="257" t="s">
        <v>856</v>
      </c>
      <c r="D833" s="256" t="s">
        <v>640</v>
      </c>
      <c r="E833" s="255">
        <v>0.46500000000000002</v>
      </c>
      <c r="F833" s="255">
        <v>1.8177000000000001</v>
      </c>
    </row>
    <row r="834" spans="1:7" s="254" customFormat="1" outlineLevel="1">
      <c r="A834" s="262" t="s">
        <v>1738</v>
      </c>
      <c r="B834" s="260" t="s">
        <v>886</v>
      </c>
      <c r="C834" s="261" t="s">
        <v>862</v>
      </c>
      <c r="D834" s="260" t="s">
        <v>640</v>
      </c>
      <c r="E834" s="259">
        <v>1.5</v>
      </c>
      <c r="F834" s="259">
        <v>5.8635000000000002</v>
      </c>
    </row>
    <row r="835" spans="1:7" s="254" customFormat="1" outlineLevel="1">
      <c r="A835" s="262" t="s">
        <v>1737</v>
      </c>
      <c r="B835" s="260" t="s">
        <v>845</v>
      </c>
      <c r="C835" s="261" t="s">
        <v>844</v>
      </c>
      <c r="D835" s="260" t="s">
        <v>508</v>
      </c>
      <c r="E835" s="259">
        <v>0.04</v>
      </c>
      <c r="F835" s="259">
        <v>0.15636</v>
      </c>
    </row>
    <row r="836" spans="1:7" s="254" customFormat="1" outlineLevel="1">
      <c r="A836" s="262" t="s">
        <v>1736</v>
      </c>
      <c r="B836" s="260" t="s">
        <v>660</v>
      </c>
      <c r="C836" s="261" t="s">
        <v>659</v>
      </c>
      <c r="D836" s="260" t="s">
        <v>633</v>
      </c>
      <c r="E836" s="259">
        <v>0.5</v>
      </c>
      <c r="F836" s="259">
        <v>1.9544999999999999</v>
      </c>
    </row>
    <row r="837" spans="1:7" s="209" customFormat="1">
      <c r="A837" s="248" t="s">
        <v>670</v>
      </c>
      <c r="B837" s="247" t="s">
        <v>495</v>
      </c>
      <c r="C837" s="247" t="s">
        <v>560</v>
      </c>
      <c r="D837" s="246" t="s">
        <v>497</v>
      </c>
      <c r="E837" s="277">
        <v>390.9</v>
      </c>
      <c r="F837" s="276"/>
      <c r="G837" s="225"/>
    </row>
    <row r="838" spans="1:7" s="209" customFormat="1" ht="63.75">
      <c r="A838" s="248" t="s">
        <v>667</v>
      </c>
      <c r="B838" s="247" t="s">
        <v>1735</v>
      </c>
      <c r="C838" s="247" t="s">
        <v>1734</v>
      </c>
      <c r="D838" s="246" t="s">
        <v>1695</v>
      </c>
      <c r="E838" s="245">
        <v>0.85299999999999998</v>
      </c>
      <c r="F838" s="244"/>
      <c r="G838" s="225"/>
    </row>
    <row r="839" spans="1:7" s="239" customFormat="1" outlineLevel="1">
      <c r="A839" s="243" t="s">
        <v>1733</v>
      </c>
      <c r="B839" s="241" t="s">
        <v>1149</v>
      </c>
      <c r="C839" s="242" t="s">
        <v>1148</v>
      </c>
      <c r="D839" s="241" t="s">
        <v>1145</v>
      </c>
      <c r="E839" s="240">
        <v>621.5</v>
      </c>
      <c r="F839" s="240">
        <v>530.1395</v>
      </c>
    </row>
    <row r="840" spans="1:7" s="254" customFormat="1" outlineLevel="1">
      <c r="A840" s="270" t="s">
        <v>1732</v>
      </c>
      <c r="B840" s="268" t="s">
        <v>1143</v>
      </c>
      <c r="C840" s="269" t="s">
        <v>1146</v>
      </c>
      <c r="D840" s="268" t="s">
        <v>1145</v>
      </c>
      <c r="E840" s="267">
        <v>2.56</v>
      </c>
      <c r="F840" s="267">
        <v>2.1837</v>
      </c>
    </row>
    <row r="841" spans="1:7" s="234" customFormat="1" outlineLevel="1">
      <c r="A841" s="238" t="s">
        <v>1731</v>
      </c>
      <c r="B841" s="236" t="s">
        <v>825</v>
      </c>
      <c r="C841" s="237" t="s">
        <v>1136</v>
      </c>
      <c r="D841" s="236" t="s">
        <v>918</v>
      </c>
      <c r="E841" s="235">
        <v>0.39</v>
      </c>
      <c r="F841" s="235">
        <v>0.33267000000000002</v>
      </c>
    </row>
    <row r="842" spans="1:7" s="234" customFormat="1" outlineLevel="1">
      <c r="A842" s="266" t="s">
        <v>1730</v>
      </c>
      <c r="B842" s="264" t="s">
        <v>1040</v>
      </c>
      <c r="C842" s="265" t="s">
        <v>1039</v>
      </c>
      <c r="D842" s="264" t="s">
        <v>918</v>
      </c>
      <c r="E842" s="263">
        <v>2.17</v>
      </c>
      <c r="F842" s="263">
        <v>1.851</v>
      </c>
    </row>
    <row r="843" spans="1:7" s="234" customFormat="1" outlineLevel="1">
      <c r="A843" s="266" t="s">
        <v>1729</v>
      </c>
      <c r="B843" s="264" t="s">
        <v>935</v>
      </c>
      <c r="C843" s="265" t="s">
        <v>934</v>
      </c>
      <c r="D843" s="264" t="s">
        <v>918</v>
      </c>
      <c r="E843" s="263">
        <v>2.83</v>
      </c>
      <c r="F843" s="263">
        <v>2.4140000000000001</v>
      </c>
    </row>
    <row r="844" spans="1:7" s="254" customFormat="1" outlineLevel="1">
      <c r="A844" s="258" t="s">
        <v>1728</v>
      </c>
      <c r="B844" s="256" t="s">
        <v>894</v>
      </c>
      <c r="C844" s="257" t="s">
        <v>856</v>
      </c>
      <c r="D844" s="256" t="s">
        <v>640</v>
      </c>
      <c r="E844" s="255">
        <v>1.61</v>
      </c>
      <c r="F844" s="255">
        <v>1.3733</v>
      </c>
    </row>
    <row r="845" spans="1:7" s="254" customFormat="1" outlineLevel="1">
      <c r="A845" s="262" t="s">
        <v>1727</v>
      </c>
      <c r="B845" s="260" t="s">
        <v>889</v>
      </c>
      <c r="C845" s="261" t="s">
        <v>888</v>
      </c>
      <c r="D845" s="260" t="s">
        <v>640</v>
      </c>
      <c r="E845" s="272">
        <v>2</v>
      </c>
      <c r="F845" s="259">
        <v>1.706</v>
      </c>
    </row>
    <row r="846" spans="1:7" s="254" customFormat="1" ht="24" outlineLevel="1">
      <c r="A846" s="262" t="s">
        <v>1726</v>
      </c>
      <c r="B846" s="260" t="s">
        <v>875</v>
      </c>
      <c r="C846" s="261" t="s">
        <v>874</v>
      </c>
      <c r="D846" s="260" t="s">
        <v>497</v>
      </c>
      <c r="E846" s="272">
        <v>20</v>
      </c>
      <c r="F846" s="259">
        <v>17.059999999999999</v>
      </c>
    </row>
    <row r="847" spans="1:7" s="254" customFormat="1" ht="24" outlineLevel="1">
      <c r="A847" s="262" t="s">
        <v>1725</v>
      </c>
      <c r="B847" s="260" t="s">
        <v>872</v>
      </c>
      <c r="C847" s="261" t="s">
        <v>871</v>
      </c>
      <c r="D847" s="260" t="s">
        <v>497</v>
      </c>
      <c r="E847" s="272">
        <v>81</v>
      </c>
      <c r="F847" s="259">
        <v>69.093000000000004</v>
      </c>
    </row>
    <row r="848" spans="1:7" s="254" customFormat="1" ht="24" outlineLevel="1">
      <c r="A848" s="262" t="s">
        <v>1724</v>
      </c>
      <c r="B848" s="260" t="s">
        <v>660</v>
      </c>
      <c r="C848" s="261" t="s">
        <v>659</v>
      </c>
      <c r="D848" s="260" t="s">
        <v>633</v>
      </c>
      <c r="E848" s="272">
        <v>5</v>
      </c>
      <c r="F848" s="259">
        <v>4.2649999999999997</v>
      </c>
    </row>
    <row r="849" spans="1:7" s="209" customFormat="1" ht="63.75">
      <c r="A849" s="248" t="s">
        <v>664</v>
      </c>
      <c r="B849" s="247" t="s">
        <v>1723</v>
      </c>
      <c r="C849" s="247" t="s">
        <v>1722</v>
      </c>
      <c r="D849" s="246" t="s">
        <v>1695</v>
      </c>
      <c r="E849" s="245">
        <v>4.6520000000000001</v>
      </c>
      <c r="F849" s="244"/>
      <c r="G849" s="225"/>
    </row>
    <row r="850" spans="1:7" s="239" customFormat="1" outlineLevel="1">
      <c r="A850" s="243" t="s">
        <v>1721</v>
      </c>
      <c r="B850" s="241" t="s">
        <v>1149</v>
      </c>
      <c r="C850" s="242" t="s">
        <v>1148</v>
      </c>
      <c r="D850" s="241" t="s">
        <v>1145</v>
      </c>
      <c r="E850" s="240">
        <v>201.14</v>
      </c>
      <c r="F850" s="240">
        <v>935.70330000000001</v>
      </c>
    </row>
    <row r="851" spans="1:7" s="254" customFormat="1" outlineLevel="1">
      <c r="A851" s="270" t="s">
        <v>1720</v>
      </c>
      <c r="B851" s="268" t="s">
        <v>1143</v>
      </c>
      <c r="C851" s="269" t="s">
        <v>1146</v>
      </c>
      <c r="D851" s="268" t="s">
        <v>1145</v>
      </c>
      <c r="E851" s="267">
        <v>0.35</v>
      </c>
      <c r="F851" s="267">
        <v>1.6282000000000001</v>
      </c>
    </row>
    <row r="852" spans="1:7" s="234" customFormat="1" outlineLevel="1">
      <c r="A852" s="238" t="s">
        <v>1719</v>
      </c>
      <c r="B852" s="236" t="s">
        <v>825</v>
      </c>
      <c r="C852" s="237" t="s">
        <v>1136</v>
      </c>
      <c r="D852" s="236" t="s">
        <v>918</v>
      </c>
      <c r="E852" s="235">
        <v>0.08</v>
      </c>
      <c r="F852" s="235">
        <v>0.37215999999999999</v>
      </c>
    </row>
    <row r="853" spans="1:7" s="234" customFormat="1" outlineLevel="1">
      <c r="A853" s="266" t="s">
        <v>1718</v>
      </c>
      <c r="B853" s="264" t="s">
        <v>1040</v>
      </c>
      <c r="C853" s="265" t="s">
        <v>1039</v>
      </c>
      <c r="D853" s="264" t="s">
        <v>918</v>
      </c>
      <c r="E853" s="263">
        <v>0.27</v>
      </c>
      <c r="F853" s="263">
        <v>1.256</v>
      </c>
    </row>
    <row r="854" spans="1:7" s="254" customFormat="1" outlineLevel="1">
      <c r="A854" s="258" t="s">
        <v>1717</v>
      </c>
      <c r="B854" s="256" t="s">
        <v>894</v>
      </c>
      <c r="C854" s="257" t="s">
        <v>856</v>
      </c>
      <c r="D854" s="256" t="s">
        <v>640</v>
      </c>
      <c r="E854" s="255">
        <v>0.46500000000000002</v>
      </c>
      <c r="F854" s="255">
        <v>2.1631999999999998</v>
      </c>
    </row>
    <row r="855" spans="1:7" s="254" customFormat="1" outlineLevel="1">
      <c r="A855" s="262" t="s">
        <v>1716</v>
      </c>
      <c r="B855" s="260" t="s">
        <v>886</v>
      </c>
      <c r="C855" s="261" t="s">
        <v>862</v>
      </c>
      <c r="D855" s="260" t="s">
        <v>640</v>
      </c>
      <c r="E855" s="259">
        <v>1.5</v>
      </c>
      <c r="F855" s="259">
        <v>6.9779999999999998</v>
      </c>
    </row>
    <row r="856" spans="1:7" s="254" customFormat="1" outlineLevel="1">
      <c r="A856" s="262" t="s">
        <v>1715</v>
      </c>
      <c r="B856" s="260" t="s">
        <v>845</v>
      </c>
      <c r="C856" s="261" t="s">
        <v>844</v>
      </c>
      <c r="D856" s="260" t="s">
        <v>508</v>
      </c>
      <c r="E856" s="259">
        <v>0.04</v>
      </c>
      <c r="F856" s="259">
        <v>0.18608</v>
      </c>
    </row>
    <row r="857" spans="1:7" s="254" customFormat="1" outlineLevel="1">
      <c r="A857" s="262" t="s">
        <v>1714</v>
      </c>
      <c r="B857" s="260" t="s">
        <v>660</v>
      </c>
      <c r="C857" s="261" t="s">
        <v>659</v>
      </c>
      <c r="D857" s="260" t="s">
        <v>633</v>
      </c>
      <c r="E857" s="259">
        <v>0.5</v>
      </c>
      <c r="F857" s="259">
        <v>2.3260000000000001</v>
      </c>
    </row>
    <row r="858" spans="1:7" s="209" customFormat="1">
      <c r="A858" s="248" t="s">
        <v>661</v>
      </c>
      <c r="B858" s="247" t="s">
        <v>495</v>
      </c>
      <c r="C858" s="247" t="s">
        <v>560</v>
      </c>
      <c r="D858" s="246" t="s">
        <v>497</v>
      </c>
      <c r="E858" s="277">
        <v>465.2</v>
      </c>
      <c r="F858" s="276"/>
      <c r="G858" s="225"/>
    </row>
    <row r="859" spans="1:7" s="209" customFormat="1" ht="63.75">
      <c r="A859" s="248" t="s">
        <v>658</v>
      </c>
      <c r="B859" s="247" t="s">
        <v>1713</v>
      </c>
      <c r="C859" s="247" t="s">
        <v>1712</v>
      </c>
      <c r="D859" s="246" t="s">
        <v>1695</v>
      </c>
      <c r="E859" s="245">
        <v>1.365</v>
      </c>
      <c r="F859" s="244"/>
      <c r="G859" s="225"/>
    </row>
    <row r="860" spans="1:7" s="239" customFormat="1" outlineLevel="1">
      <c r="A860" s="243" t="s">
        <v>1711</v>
      </c>
      <c r="B860" s="241" t="s">
        <v>1149</v>
      </c>
      <c r="C860" s="242" t="s">
        <v>1148</v>
      </c>
      <c r="D860" s="241" t="s">
        <v>1145</v>
      </c>
      <c r="E860" s="240">
        <v>1175.2</v>
      </c>
      <c r="F860" s="240">
        <v>1604.1479999999999</v>
      </c>
    </row>
    <row r="861" spans="1:7" s="254" customFormat="1" outlineLevel="1">
      <c r="A861" s="270" t="s">
        <v>1710</v>
      </c>
      <c r="B861" s="268" t="s">
        <v>1143</v>
      </c>
      <c r="C861" s="269" t="s">
        <v>1146</v>
      </c>
      <c r="D861" s="268" t="s">
        <v>1145</v>
      </c>
      <c r="E861" s="267">
        <v>4.2699999999999996</v>
      </c>
      <c r="F861" s="267">
        <v>5.8285</v>
      </c>
    </row>
    <row r="862" spans="1:7" s="234" customFormat="1" outlineLevel="1">
      <c r="A862" s="238" t="s">
        <v>1709</v>
      </c>
      <c r="B862" s="236" t="s">
        <v>825</v>
      </c>
      <c r="C862" s="237" t="s">
        <v>1136</v>
      </c>
      <c r="D862" s="236" t="s">
        <v>918</v>
      </c>
      <c r="E862" s="235">
        <v>0.64</v>
      </c>
      <c r="F862" s="235">
        <v>0.87360000000000004</v>
      </c>
    </row>
    <row r="863" spans="1:7" s="234" customFormat="1" outlineLevel="1">
      <c r="A863" s="266" t="s">
        <v>1708</v>
      </c>
      <c r="B863" s="264" t="s">
        <v>1040</v>
      </c>
      <c r="C863" s="265" t="s">
        <v>1039</v>
      </c>
      <c r="D863" s="264" t="s">
        <v>918</v>
      </c>
      <c r="E863" s="263">
        <v>3.63</v>
      </c>
      <c r="F863" s="263">
        <v>4.9550000000000001</v>
      </c>
    </row>
    <row r="864" spans="1:7" s="234" customFormat="1" outlineLevel="1">
      <c r="A864" s="266" t="s">
        <v>1707</v>
      </c>
      <c r="B864" s="264" t="s">
        <v>935</v>
      </c>
      <c r="C864" s="265" t="s">
        <v>934</v>
      </c>
      <c r="D864" s="264" t="s">
        <v>918</v>
      </c>
      <c r="E864" s="274">
        <v>12</v>
      </c>
      <c r="F864" s="263">
        <v>16.38</v>
      </c>
    </row>
    <row r="865" spans="1:7" s="254" customFormat="1" outlineLevel="1">
      <c r="A865" s="258" t="s">
        <v>1706</v>
      </c>
      <c r="B865" s="256" t="s">
        <v>894</v>
      </c>
      <c r="C865" s="257" t="s">
        <v>856</v>
      </c>
      <c r="D865" s="256" t="s">
        <v>640</v>
      </c>
      <c r="E865" s="255">
        <v>2.44</v>
      </c>
      <c r="F865" s="255">
        <v>3.3306</v>
      </c>
    </row>
    <row r="866" spans="1:7" s="254" customFormat="1" outlineLevel="1">
      <c r="A866" s="262" t="s">
        <v>1705</v>
      </c>
      <c r="B866" s="260" t="s">
        <v>886</v>
      </c>
      <c r="C866" s="261" t="s">
        <v>862</v>
      </c>
      <c r="D866" s="260" t="s">
        <v>640</v>
      </c>
      <c r="E866" s="259">
        <v>3.5</v>
      </c>
      <c r="F866" s="259">
        <v>4.7774999999999999</v>
      </c>
    </row>
    <row r="867" spans="1:7" s="254" customFormat="1" outlineLevel="1">
      <c r="A867" s="262" t="s">
        <v>1704</v>
      </c>
      <c r="B867" s="260" t="s">
        <v>878</v>
      </c>
      <c r="C867" s="261" t="s">
        <v>877</v>
      </c>
      <c r="D867" s="260" t="s">
        <v>497</v>
      </c>
      <c r="E867" s="272">
        <v>100</v>
      </c>
      <c r="F867" s="259">
        <v>136.5</v>
      </c>
    </row>
    <row r="868" spans="1:7" s="254" customFormat="1" outlineLevel="1">
      <c r="A868" s="262" t="s">
        <v>1703</v>
      </c>
      <c r="B868" s="260" t="s">
        <v>821</v>
      </c>
      <c r="C868" s="261" t="s">
        <v>820</v>
      </c>
      <c r="D868" s="260" t="s">
        <v>508</v>
      </c>
      <c r="E868" s="259">
        <v>7.0000000000000001E-3</v>
      </c>
      <c r="F868" s="259">
        <v>9.5549999999999993E-3</v>
      </c>
    </row>
    <row r="869" spans="1:7" s="254" customFormat="1" ht="24" outlineLevel="1">
      <c r="A869" s="262" t="s">
        <v>1702</v>
      </c>
      <c r="B869" s="260" t="s">
        <v>759</v>
      </c>
      <c r="C869" s="261" t="s">
        <v>758</v>
      </c>
      <c r="D869" s="260" t="s">
        <v>508</v>
      </c>
      <c r="E869" s="259">
        <v>8.2000000000000007E-3</v>
      </c>
      <c r="F869" s="259">
        <v>1.1193E-2</v>
      </c>
    </row>
    <row r="870" spans="1:7" s="254" customFormat="1" ht="24" outlineLevel="1">
      <c r="A870" s="262" t="s">
        <v>1701</v>
      </c>
      <c r="B870" s="260" t="s">
        <v>747</v>
      </c>
      <c r="C870" s="261" t="s">
        <v>746</v>
      </c>
      <c r="D870" s="260" t="s">
        <v>508</v>
      </c>
      <c r="E870" s="259">
        <v>8.2000000000000003E-2</v>
      </c>
      <c r="F870" s="259">
        <v>0.11193</v>
      </c>
    </row>
    <row r="871" spans="1:7" s="254" customFormat="1" ht="24" outlineLevel="1">
      <c r="A871" s="262" t="s">
        <v>1700</v>
      </c>
      <c r="B871" s="260" t="s">
        <v>693</v>
      </c>
      <c r="C871" s="261" t="s">
        <v>692</v>
      </c>
      <c r="D871" s="260" t="s">
        <v>640</v>
      </c>
      <c r="E871" s="259">
        <v>3.44E-2</v>
      </c>
      <c r="F871" s="259">
        <v>4.6955999999999998E-2</v>
      </c>
    </row>
    <row r="872" spans="1:7" s="254" customFormat="1" ht="24" outlineLevel="1">
      <c r="A872" s="262" t="s">
        <v>1699</v>
      </c>
      <c r="B872" s="260" t="s">
        <v>684</v>
      </c>
      <c r="C872" s="261" t="s">
        <v>683</v>
      </c>
      <c r="D872" s="260" t="s">
        <v>508</v>
      </c>
      <c r="E872" s="259">
        <v>4.4999999999999997E-3</v>
      </c>
      <c r="F872" s="259">
        <v>6.1419999999999999E-3</v>
      </c>
    </row>
    <row r="873" spans="1:7" s="254" customFormat="1" ht="24" outlineLevel="1">
      <c r="A873" s="262" t="s">
        <v>1698</v>
      </c>
      <c r="B873" s="260" t="s">
        <v>657</v>
      </c>
      <c r="C873" s="261" t="s">
        <v>656</v>
      </c>
      <c r="D873" s="260" t="s">
        <v>508</v>
      </c>
      <c r="E873" s="259">
        <v>0.3</v>
      </c>
      <c r="F873" s="259">
        <v>0.40949999999999998</v>
      </c>
    </row>
    <row r="874" spans="1:7" s="209" customFormat="1" ht="76.5">
      <c r="A874" s="248" t="s">
        <v>655</v>
      </c>
      <c r="B874" s="247" t="s">
        <v>1697</v>
      </c>
      <c r="C874" s="247" t="s">
        <v>1696</v>
      </c>
      <c r="D874" s="246" t="s">
        <v>1695</v>
      </c>
      <c r="E874" s="245">
        <v>-1.365</v>
      </c>
      <c r="F874" s="244"/>
      <c r="G874" s="225"/>
    </row>
    <row r="875" spans="1:7" s="239" customFormat="1" outlineLevel="1">
      <c r="A875" s="243" t="s">
        <v>1694</v>
      </c>
      <c r="B875" s="241" t="s">
        <v>1149</v>
      </c>
      <c r="C875" s="242" t="s">
        <v>1148</v>
      </c>
      <c r="D875" s="241" t="s">
        <v>1145</v>
      </c>
      <c r="E875" s="240">
        <v>54.24</v>
      </c>
      <c r="F875" s="240">
        <v>-74.037599999999998</v>
      </c>
    </row>
    <row r="876" spans="1:7" s="254" customFormat="1" outlineLevel="1">
      <c r="A876" s="270" t="s">
        <v>1693</v>
      </c>
      <c r="B876" s="268" t="s">
        <v>1143</v>
      </c>
      <c r="C876" s="269" t="s">
        <v>1146</v>
      </c>
      <c r="D876" s="268" t="s">
        <v>1145</v>
      </c>
      <c r="E876" s="267">
        <v>1.4</v>
      </c>
      <c r="F876" s="267">
        <v>-1.911</v>
      </c>
    </row>
    <row r="877" spans="1:7" s="234" customFormat="1" outlineLevel="1">
      <c r="A877" s="238" t="s">
        <v>1692</v>
      </c>
      <c r="B877" s="236" t="s">
        <v>825</v>
      </c>
      <c r="C877" s="237" t="s">
        <v>1136</v>
      </c>
      <c r="D877" s="236" t="s">
        <v>918</v>
      </c>
      <c r="E877" s="235">
        <v>0.32</v>
      </c>
      <c r="F877" s="235">
        <v>-0.43680000000000002</v>
      </c>
    </row>
    <row r="878" spans="1:7" s="234" customFormat="1" outlineLevel="1">
      <c r="A878" s="266" t="s">
        <v>1691</v>
      </c>
      <c r="B878" s="264" t="s">
        <v>1040</v>
      </c>
      <c r="C878" s="265" t="s">
        <v>1039</v>
      </c>
      <c r="D878" s="264" t="s">
        <v>918</v>
      </c>
      <c r="E878" s="263">
        <v>1.08</v>
      </c>
      <c r="F878" s="263">
        <v>-1.4742</v>
      </c>
    </row>
    <row r="879" spans="1:7" ht="15.75" customHeight="1">
      <c r="A879" s="251" t="s">
        <v>1690</v>
      </c>
      <c r="B879" s="250"/>
      <c r="C879" s="250"/>
      <c r="D879" s="250"/>
      <c r="E879" s="250"/>
      <c r="F879" s="249"/>
    </row>
    <row r="880" spans="1:7" s="209" customFormat="1">
      <c r="A880" s="248" t="s">
        <v>652</v>
      </c>
      <c r="B880" s="247" t="s">
        <v>1689</v>
      </c>
      <c r="C880" s="247" t="s">
        <v>1688</v>
      </c>
      <c r="D880" s="246" t="s">
        <v>1240</v>
      </c>
      <c r="E880" s="245">
        <v>8.2500000000000004E-2</v>
      </c>
      <c r="F880" s="244"/>
      <c r="G880" s="225"/>
    </row>
    <row r="881" spans="1:7" s="239" customFormat="1" outlineLevel="1">
      <c r="A881" s="243" t="s">
        <v>1687</v>
      </c>
      <c r="B881" s="241" t="s">
        <v>1149</v>
      </c>
      <c r="C881" s="242" t="s">
        <v>1148</v>
      </c>
      <c r="D881" s="241" t="s">
        <v>1145</v>
      </c>
      <c r="E881" s="273">
        <v>123</v>
      </c>
      <c r="F881" s="240">
        <v>10.147500000000001</v>
      </c>
    </row>
    <row r="882" spans="1:7" s="209" customFormat="1">
      <c r="A882" s="248" t="s">
        <v>649</v>
      </c>
      <c r="B882" s="247" t="s">
        <v>1686</v>
      </c>
      <c r="C882" s="247" t="s">
        <v>1685</v>
      </c>
      <c r="D882" s="246" t="s">
        <v>1286</v>
      </c>
      <c r="E882" s="245">
        <v>0.85140000000000005</v>
      </c>
      <c r="F882" s="244"/>
      <c r="G882" s="225"/>
    </row>
    <row r="883" spans="1:7" s="239" customFormat="1" outlineLevel="1">
      <c r="A883" s="243" t="s">
        <v>1684</v>
      </c>
      <c r="B883" s="241" t="s">
        <v>1149</v>
      </c>
      <c r="C883" s="242" t="s">
        <v>1148</v>
      </c>
      <c r="D883" s="241" t="s">
        <v>1145</v>
      </c>
      <c r="E883" s="240">
        <v>51.28</v>
      </c>
      <c r="F883" s="240">
        <v>43.659799999999997</v>
      </c>
    </row>
    <row r="884" spans="1:7" s="254" customFormat="1" outlineLevel="1">
      <c r="A884" s="270" t="s">
        <v>1683</v>
      </c>
      <c r="B884" s="268" t="s">
        <v>1143</v>
      </c>
      <c r="C884" s="269" t="s">
        <v>1146</v>
      </c>
      <c r="D884" s="268" t="s">
        <v>1145</v>
      </c>
      <c r="E884" s="267">
        <v>0.05</v>
      </c>
      <c r="F884" s="267">
        <v>4.2569999999999997E-2</v>
      </c>
    </row>
    <row r="885" spans="1:7" s="234" customFormat="1" outlineLevel="1">
      <c r="A885" s="238" t="s">
        <v>1682</v>
      </c>
      <c r="B885" s="236" t="s">
        <v>1052</v>
      </c>
      <c r="C885" s="237" t="s">
        <v>1051</v>
      </c>
      <c r="D885" s="236" t="s">
        <v>918</v>
      </c>
      <c r="E885" s="275">
        <v>9</v>
      </c>
      <c r="F885" s="235">
        <v>7.6626000000000003</v>
      </c>
    </row>
    <row r="886" spans="1:7" s="234" customFormat="1" outlineLevel="1">
      <c r="A886" s="266" t="s">
        <v>1681</v>
      </c>
      <c r="B886" s="264" t="s">
        <v>986</v>
      </c>
      <c r="C886" s="265" t="s">
        <v>985</v>
      </c>
      <c r="D886" s="264" t="s">
        <v>918</v>
      </c>
      <c r="E886" s="263">
        <v>0.05</v>
      </c>
      <c r="F886" s="263">
        <v>4.2569999999999997E-2</v>
      </c>
    </row>
    <row r="887" spans="1:7" s="254" customFormat="1" outlineLevel="1">
      <c r="A887" s="258" t="s">
        <v>1680</v>
      </c>
      <c r="B887" s="256" t="s">
        <v>768</v>
      </c>
      <c r="C887" s="257" t="s">
        <v>767</v>
      </c>
      <c r="D887" s="256" t="s">
        <v>497</v>
      </c>
      <c r="E887" s="271">
        <v>102</v>
      </c>
      <c r="F887" s="255">
        <v>86.842799999999997</v>
      </c>
    </row>
    <row r="888" spans="1:7" s="254" customFormat="1" outlineLevel="1">
      <c r="A888" s="262" t="s">
        <v>1679</v>
      </c>
      <c r="B888" s="260" t="s">
        <v>660</v>
      </c>
      <c r="C888" s="261" t="s">
        <v>659</v>
      </c>
      <c r="D888" s="260" t="s">
        <v>633</v>
      </c>
      <c r="E888" s="272">
        <v>1</v>
      </c>
      <c r="F888" s="259">
        <v>0.85140000000000005</v>
      </c>
    </row>
    <row r="889" spans="1:7" s="254" customFormat="1" outlineLevel="1">
      <c r="A889" s="262" t="s">
        <v>1678</v>
      </c>
      <c r="B889" s="260" t="s">
        <v>648</v>
      </c>
      <c r="C889" s="261" t="s">
        <v>647</v>
      </c>
      <c r="D889" s="260" t="s">
        <v>633</v>
      </c>
      <c r="E889" s="259">
        <v>260.74700000000001</v>
      </c>
      <c r="F889" s="272">
        <v>222</v>
      </c>
    </row>
    <row r="890" spans="1:7" s="209" customFormat="1">
      <c r="A890" s="248" t="s">
        <v>646</v>
      </c>
      <c r="B890" s="247" t="s">
        <v>495</v>
      </c>
      <c r="C890" s="247" t="s">
        <v>562</v>
      </c>
      <c r="D890" s="246" t="s">
        <v>487</v>
      </c>
      <c r="E890" s="253">
        <v>10</v>
      </c>
      <c r="F890" s="252"/>
      <c r="G890" s="225"/>
    </row>
    <row r="891" spans="1:7" s="209" customFormat="1">
      <c r="A891" s="248" t="s">
        <v>643</v>
      </c>
      <c r="B891" s="247" t="s">
        <v>495</v>
      </c>
      <c r="C891" s="247" t="s">
        <v>565</v>
      </c>
      <c r="D891" s="246" t="s">
        <v>564</v>
      </c>
      <c r="E891" s="253">
        <v>180</v>
      </c>
      <c r="F891" s="252"/>
      <c r="G891" s="225"/>
    </row>
    <row r="892" spans="1:7" ht="15.75" customHeight="1">
      <c r="A892" s="251" t="s">
        <v>1677</v>
      </c>
      <c r="B892" s="250"/>
      <c r="C892" s="250"/>
      <c r="D892" s="250"/>
      <c r="E892" s="250"/>
      <c r="F892" s="249"/>
    </row>
    <row r="893" spans="1:7" s="209" customFormat="1" ht="38.25">
      <c r="A893" s="248" t="s">
        <v>639</v>
      </c>
      <c r="B893" s="247" t="s">
        <v>1676</v>
      </c>
      <c r="C893" s="247" t="s">
        <v>1675</v>
      </c>
      <c r="D893" s="246" t="s">
        <v>1661</v>
      </c>
      <c r="E893" s="245">
        <v>0.75</v>
      </c>
      <c r="F893" s="244"/>
      <c r="G893" s="225"/>
    </row>
    <row r="894" spans="1:7" s="239" customFormat="1" outlineLevel="1">
      <c r="A894" s="243" t="s">
        <v>1674</v>
      </c>
      <c r="B894" s="241" t="s">
        <v>1149</v>
      </c>
      <c r="C894" s="242" t="s">
        <v>1148</v>
      </c>
      <c r="D894" s="241" t="s">
        <v>1145</v>
      </c>
      <c r="E894" s="240">
        <v>6.59</v>
      </c>
      <c r="F894" s="240">
        <v>4.9424999999999999</v>
      </c>
    </row>
    <row r="895" spans="1:7" s="254" customFormat="1" outlineLevel="1">
      <c r="A895" s="270" t="s">
        <v>1673</v>
      </c>
      <c r="B895" s="268" t="s">
        <v>1143</v>
      </c>
      <c r="C895" s="269" t="s">
        <v>1146</v>
      </c>
      <c r="D895" s="268" t="s">
        <v>1145</v>
      </c>
      <c r="E895" s="267">
        <v>1.29</v>
      </c>
      <c r="F895" s="267">
        <v>0.96750000000000003</v>
      </c>
    </row>
    <row r="896" spans="1:7" s="234" customFormat="1" outlineLevel="1">
      <c r="A896" s="238" t="s">
        <v>1672</v>
      </c>
      <c r="B896" s="236" t="s">
        <v>1076</v>
      </c>
      <c r="C896" s="237" t="s">
        <v>1075</v>
      </c>
      <c r="D896" s="236" t="s">
        <v>918</v>
      </c>
      <c r="E896" s="235">
        <v>1.06</v>
      </c>
      <c r="F896" s="235">
        <v>0.79500000000000004</v>
      </c>
    </row>
    <row r="897" spans="1:7" s="234" customFormat="1" outlineLevel="1">
      <c r="A897" s="266" t="s">
        <v>1671</v>
      </c>
      <c r="B897" s="264" t="s">
        <v>1043</v>
      </c>
      <c r="C897" s="265" t="s">
        <v>1042</v>
      </c>
      <c r="D897" s="264" t="s">
        <v>918</v>
      </c>
      <c r="E897" s="263">
        <v>0.09</v>
      </c>
      <c r="F897" s="263">
        <v>6.7500000000000004E-2</v>
      </c>
    </row>
    <row r="898" spans="1:7" s="234" customFormat="1" outlineLevel="1">
      <c r="A898" s="266" t="s">
        <v>1670</v>
      </c>
      <c r="B898" s="264" t="s">
        <v>986</v>
      </c>
      <c r="C898" s="265" t="s">
        <v>985</v>
      </c>
      <c r="D898" s="264" t="s">
        <v>918</v>
      </c>
      <c r="E898" s="263">
        <v>0.23</v>
      </c>
      <c r="F898" s="263">
        <v>0.17249999999999999</v>
      </c>
    </row>
    <row r="899" spans="1:7" s="234" customFormat="1" outlineLevel="1">
      <c r="A899" s="266" t="s">
        <v>1669</v>
      </c>
      <c r="B899" s="264" t="s">
        <v>977</v>
      </c>
      <c r="C899" s="265" t="s">
        <v>976</v>
      </c>
      <c r="D899" s="264" t="s">
        <v>918</v>
      </c>
      <c r="E899" s="263">
        <v>2.2400000000000002</v>
      </c>
      <c r="F899" s="263">
        <v>1.68</v>
      </c>
    </row>
    <row r="900" spans="1:7" s="254" customFormat="1" outlineLevel="1">
      <c r="A900" s="258" t="s">
        <v>1668</v>
      </c>
      <c r="B900" s="256" t="s">
        <v>786</v>
      </c>
      <c r="C900" s="257" t="s">
        <v>785</v>
      </c>
      <c r="D900" s="256" t="s">
        <v>508</v>
      </c>
      <c r="E900" s="255">
        <v>3.1E-4</v>
      </c>
      <c r="F900" s="255">
        <v>2.32E-4</v>
      </c>
    </row>
    <row r="901" spans="1:7" s="254" customFormat="1" outlineLevel="1">
      <c r="A901" s="262" t="s">
        <v>1667</v>
      </c>
      <c r="B901" s="260" t="s">
        <v>774</v>
      </c>
      <c r="C901" s="261" t="s">
        <v>773</v>
      </c>
      <c r="D901" s="260" t="s">
        <v>508</v>
      </c>
      <c r="E901" s="259">
        <v>5.9999999999999995E-4</v>
      </c>
      <c r="F901" s="259">
        <v>4.4999999999999999E-4</v>
      </c>
    </row>
    <row r="902" spans="1:7" s="254" customFormat="1" outlineLevel="1">
      <c r="A902" s="262" t="s">
        <v>1666</v>
      </c>
      <c r="B902" s="260" t="s">
        <v>744</v>
      </c>
      <c r="C902" s="261" t="s">
        <v>743</v>
      </c>
      <c r="D902" s="260" t="s">
        <v>640</v>
      </c>
      <c r="E902" s="259">
        <v>1.95</v>
      </c>
      <c r="F902" s="259">
        <v>1.4624999999999999</v>
      </c>
    </row>
    <row r="903" spans="1:7" s="254" customFormat="1" ht="24" outlineLevel="1">
      <c r="A903" s="262" t="s">
        <v>1665</v>
      </c>
      <c r="B903" s="260" t="s">
        <v>738</v>
      </c>
      <c r="C903" s="261" t="s">
        <v>737</v>
      </c>
      <c r="D903" s="260" t="s">
        <v>508</v>
      </c>
      <c r="E903" s="259">
        <v>4.0000000000000002E-4</v>
      </c>
      <c r="F903" s="259">
        <v>2.9999999999999997E-4</v>
      </c>
    </row>
    <row r="904" spans="1:7" s="254" customFormat="1" ht="24" outlineLevel="1">
      <c r="A904" s="262" t="s">
        <v>1664</v>
      </c>
      <c r="B904" s="260" t="s">
        <v>638</v>
      </c>
      <c r="C904" s="261" t="s">
        <v>637</v>
      </c>
      <c r="D904" s="260" t="s">
        <v>633</v>
      </c>
      <c r="E904" s="259">
        <v>0.59</v>
      </c>
      <c r="F904" s="259">
        <v>0.4425</v>
      </c>
    </row>
    <row r="905" spans="1:7" s="209" customFormat="1">
      <c r="A905" s="248" t="s">
        <v>636</v>
      </c>
      <c r="B905" s="247" t="s">
        <v>495</v>
      </c>
      <c r="C905" s="247" t="s">
        <v>567</v>
      </c>
      <c r="D905" s="246" t="s">
        <v>564</v>
      </c>
      <c r="E905" s="277">
        <v>61.3</v>
      </c>
      <c r="F905" s="276"/>
      <c r="G905" s="225"/>
    </row>
    <row r="906" spans="1:7" s="209" customFormat="1" ht="38.25">
      <c r="A906" s="248" t="s">
        <v>632</v>
      </c>
      <c r="B906" s="247" t="s">
        <v>1663</v>
      </c>
      <c r="C906" s="247" t="s">
        <v>1662</v>
      </c>
      <c r="D906" s="246" t="s">
        <v>1661</v>
      </c>
      <c r="E906" s="245">
        <v>6.4539999999999997</v>
      </c>
      <c r="F906" s="244"/>
      <c r="G906" s="225"/>
    </row>
    <row r="907" spans="1:7" s="239" customFormat="1" outlineLevel="1">
      <c r="A907" s="243" t="s">
        <v>1660</v>
      </c>
      <c r="B907" s="241" t="s">
        <v>1149</v>
      </c>
      <c r="C907" s="242" t="s">
        <v>1148</v>
      </c>
      <c r="D907" s="241" t="s">
        <v>1145</v>
      </c>
      <c r="E907" s="240">
        <v>25.53</v>
      </c>
      <c r="F907" s="240">
        <v>164.7706</v>
      </c>
    </row>
    <row r="908" spans="1:7" s="254" customFormat="1" outlineLevel="1">
      <c r="A908" s="270" t="s">
        <v>1659</v>
      </c>
      <c r="B908" s="268" t="s">
        <v>1143</v>
      </c>
      <c r="C908" s="269" t="s">
        <v>1146</v>
      </c>
      <c r="D908" s="268" t="s">
        <v>1145</v>
      </c>
      <c r="E908" s="267">
        <v>4.43</v>
      </c>
      <c r="F908" s="267">
        <v>28.591200000000001</v>
      </c>
    </row>
    <row r="909" spans="1:7" s="234" customFormat="1" outlineLevel="1">
      <c r="A909" s="238" t="s">
        <v>1658</v>
      </c>
      <c r="B909" s="236" t="s">
        <v>1076</v>
      </c>
      <c r="C909" s="237" t="s">
        <v>1075</v>
      </c>
      <c r="D909" s="236" t="s">
        <v>918</v>
      </c>
      <c r="E909" s="235">
        <v>3.72</v>
      </c>
      <c r="F909" s="235">
        <v>24.008900000000001</v>
      </c>
    </row>
    <row r="910" spans="1:7" s="234" customFormat="1" outlineLevel="1">
      <c r="A910" s="266" t="s">
        <v>1657</v>
      </c>
      <c r="B910" s="264" t="s">
        <v>1055</v>
      </c>
      <c r="C910" s="265" t="s">
        <v>1054</v>
      </c>
      <c r="D910" s="264" t="s">
        <v>918</v>
      </c>
      <c r="E910" s="263">
        <v>0.23</v>
      </c>
      <c r="F910" s="263">
        <v>1.4843999999999999</v>
      </c>
    </row>
    <row r="911" spans="1:7" s="234" customFormat="1" outlineLevel="1">
      <c r="A911" s="266" t="s">
        <v>1656</v>
      </c>
      <c r="B911" s="264" t="s">
        <v>1043</v>
      </c>
      <c r="C911" s="265" t="s">
        <v>1042</v>
      </c>
      <c r="D911" s="264" t="s">
        <v>918</v>
      </c>
      <c r="E911" s="263">
        <v>0.6</v>
      </c>
      <c r="F911" s="263">
        <v>3.8723999999999998</v>
      </c>
    </row>
    <row r="912" spans="1:7" s="234" customFormat="1" outlineLevel="1">
      <c r="A912" s="266" t="s">
        <v>1655</v>
      </c>
      <c r="B912" s="264" t="s">
        <v>986</v>
      </c>
      <c r="C912" s="265" t="s">
        <v>985</v>
      </c>
      <c r="D912" s="264" t="s">
        <v>918</v>
      </c>
      <c r="E912" s="263">
        <v>0.71</v>
      </c>
      <c r="F912" s="263">
        <v>4.5823</v>
      </c>
    </row>
    <row r="913" spans="1:7" s="234" customFormat="1" outlineLevel="1">
      <c r="A913" s="266" t="s">
        <v>1654</v>
      </c>
      <c r="B913" s="264" t="s">
        <v>977</v>
      </c>
      <c r="C913" s="265" t="s">
        <v>976</v>
      </c>
      <c r="D913" s="264" t="s">
        <v>918</v>
      </c>
      <c r="E913" s="263">
        <v>0.9</v>
      </c>
      <c r="F913" s="263">
        <v>5.8086000000000002</v>
      </c>
    </row>
    <row r="914" spans="1:7" s="254" customFormat="1" outlineLevel="1">
      <c r="A914" s="258" t="s">
        <v>1653</v>
      </c>
      <c r="B914" s="256" t="s">
        <v>786</v>
      </c>
      <c r="C914" s="257" t="s">
        <v>785</v>
      </c>
      <c r="D914" s="256" t="s">
        <v>508</v>
      </c>
      <c r="E914" s="255">
        <v>3.1E-4</v>
      </c>
      <c r="F914" s="255">
        <v>2.0010000000000002E-3</v>
      </c>
    </row>
    <row r="915" spans="1:7" s="254" customFormat="1" outlineLevel="1">
      <c r="A915" s="262" t="s">
        <v>1652</v>
      </c>
      <c r="B915" s="260" t="s">
        <v>774</v>
      </c>
      <c r="C915" s="261" t="s">
        <v>773</v>
      </c>
      <c r="D915" s="260" t="s">
        <v>508</v>
      </c>
      <c r="E915" s="259">
        <v>5.9999999999999995E-4</v>
      </c>
      <c r="F915" s="259">
        <v>3.872E-3</v>
      </c>
    </row>
    <row r="916" spans="1:7" s="254" customFormat="1" ht="24" outlineLevel="1">
      <c r="A916" s="262" t="s">
        <v>1651</v>
      </c>
      <c r="B916" s="260" t="s">
        <v>744</v>
      </c>
      <c r="C916" s="261" t="s">
        <v>743</v>
      </c>
      <c r="D916" s="260" t="s">
        <v>640</v>
      </c>
      <c r="E916" s="259">
        <v>0.72</v>
      </c>
      <c r="F916" s="259">
        <v>4.6468999999999996</v>
      </c>
    </row>
    <row r="917" spans="1:7" s="254" customFormat="1" ht="24" outlineLevel="1">
      <c r="A917" s="262" t="s">
        <v>1650</v>
      </c>
      <c r="B917" s="260" t="s">
        <v>738</v>
      </c>
      <c r="C917" s="261" t="s">
        <v>737</v>
      </c>
      <c r="D917" s="260" t="s">
        <v>508</v>
      </c>
      <c r="E917" s="259">
        <v>2.7000000000000001E-3</v>
      </c>
      <c r="F917" s="259">
        <v>1.7426000000000001E-2</v>
      </c>
    </row>
    <row r="918" spans="1:7" s="254" customFormat="1" ht="24" outlineLevel="1">
      <c r="A918" s="262" t="s">
        <v>1649</v>
      </c>
      <c r="B918" s="260" t="s">
        <v>654</v>
      </c>
      <c r="C918" s="261" t="s">
        <v>653</v>
      </c>
      <c r="D918" s="260" t="s">
        <v>487</v>
      </c>
      <c r="E918" s="259">
        <v>0.06</v>
      </c>
      <c r="F918" s="259">
        <v>0.38723999999999997</v>
      </c>
    </row>
    <row r="919" spans="1:7" s="254" customFormat="1" ht="24" outlineLevel="1">
      <c r="A919" s="262" t="s">
        <v>1648</v>
      </c>
      <c r="B919" s="260" t="s">
        <v>638</v>
      </c>
      <c r="C919" s="261" t="s">
        <v>637</v>
      </c>
      <c r="D919" s="260" t="s">
        <v>633</v>
      </c>
      <c r="E919" s="259">
        <v>0.22</v>
      </c>
      <c r="F919" s="259">
        <v>1.4198999999999999</v>
      </c>
    </row>
    <row r="920" spans="1:7" s="209" customFormat="1">
      <c r="A920" s="248" t="s">
        <v>629</v>
      </c>
      <c r="B920" s="247" t="s">
        <v>495</v>
      </c>
      <c r="C920" s="247" t="s">
        <v>567</v>
      </c>
      <c r="D920" s="246" t="s">
        <v>564</v>
      </c>
      <c r="E920" s="253">
        <v>94</v>
      </c>
      <c r="F920" s="252"/>
      <c r="G920" s="225"/>
    </row>
    <row r="921" spans="1:7" s="209" customFormat="1">
      <c r="A921" s="248" t="s">
        <v>626</v>
      </c>
      <c r="B921" s="247" t="s">
        <v>495</v>
      </c>
      <c r="C921" s="247" t="s">
        <v>569</v>
      </c>
      <c r="D921" s="246" t="s">
        <v>564</v>
      </c>
      <c r="E921" s="277">
        <v>378.6</v>
      </c>
      <c r="F921" s="276"/>
      <c r="G921" s="225"/>
    </row>
    <row r="922" spans="1:7" s="209" customFormat="1">
      <c r="A922" s="248" t="s">
        <v>623</v>
      </c>
      <c r="B922" s="247" t="s">
        <v>495</v>
      </c>
      <c r="C922" s="247" t="s">
        <v>571</v>
      </c>
      <c r="D922" s="246" t="s">
        <v>564</v>
      </c>
      <c r="E922" s="277">
        <v>403.8</v>
      </c>
      <c r="F922" s="276"/>
      <c r="G922" s="225"/>
    </row>
    <row r="923" spans="1:7" s="209" customFormat="1" ht="25.5">
      <c r="A923" s="248" t="s">
        <v>620</v>
      </c>
      <c r="B923" s="247" t="s">
        <v>1647</v>
      </c>
      <c r="C923" s="247" t="s">
        <v>1646</v>
      </c>
      <c r="D923" s="246" t="s">
        <v>1645</v>
      </c>
      <c r="E923" s="245">
        <v>5.7960000000000003</v>
      </c>
      <c r="F923" s="244"/>
      <c r="G923" s="225"/>
    </row>
    <row r="924" spans="1:7" s="239" customFormat="1" outlineLevel="1">
      <c r="A924" s="243" t="s">
        <v>1644</v>
      </c>
      <c r="B924" s="241" t="s">
        <v>1149</v>
      </c>
      <c r="C924" s="242" t="s">
        <v>1148</v>
      </c>
      <c r="D924" s="241" t="s">
        <v>1145</v>
      </c>
      <c r="E924" s="240">
        <v>38.53</v>
      </c>
      <c r="F924" s="240">
        <v>223.31989999999999</v>
      </c>
    </row>
    <row r="925" spans="1:7" s="254" customFormat="1" outlineLevel="1">
      <c r="A925" s="270" t="s">
        <v>1643</v>
      </c>
      <c r="B925" s="268" t="s">
        <v>1143</v>
      </c>
      <c r="C925" s="269" t="s">
        <v>1146</v>
      </c>
      <c r="D925" s="268" t="s">
        <v>1145</v>
      </c>
      <c r="E925" s="267">
        <v>0.69</v>
      </c>
      <c r="F925" s="267">
        <v>3.9992000000000001</v>
      </c>
    </row>
    <row r="926" spans="1:7" s="234" customFormat="1" outlineLevel="1">
      <c r="A926" s="238" t="s">
        <v>1642</v>
      </c>
      <c r="B926" s="236" t="s">
        <v>1109</v>
      </c>
      <c r="C926" s="237" t="s">
        <v>1108</v>
      </c>
      <c r="D926" s="236" t="s">
        <v>918</v>
      </c>
      <c r="E926" s="235">
        <v>2.41</v>
      </c>
      <c r="F926" s="235">
        <v>13.968400000000001</v>
      </c>
    </row>
    <row r="927" spans="1:7" s="234" customFormat="1" ht="24" outlineLevel="1">
      <c r="A927" s="266" t="s">
        <v>1641</v>
      </c>
      <c r="B927" s="264" t="s">
        <v>1091</v>
      </c>
      <c r="C927" s="265" t="s">
        <v>1090</v>
      </c>
      <c r="D927" s="264" t="s">
        <v>918</v>
      </c>
      <c r="E927" s="263">
        <v>0.28999999999999998</v>
      </c>
      <c r="F927" s="263">
        <v>1.6808000000000001</v>
      </c>
    </row>
    <row r="928" spans="1:7" s="234" customFormat="1" outlineLevel="1">
      <c r="A928" s="266" t="s">
        <v>1640</v>
      </c>
      <c r="B928" s="264" t="s">
        <v>986</v>
      </c>
      <c r="C928" s="265" t="s">
        <v>985</v>
      </c>
      <c r="D928" s="264" t="s">
        <v>918</v>
      </c>
      <c r="E928" s="263">
        <v>0.4</v>
      </c>
      <c r="F928" s="263">
        <v>2.3184</v>
      </c>
    </row>
    <row r="929" spans="1:7" s="254" customFormat="1" outlineLevel="1">
      <c r="A929" s="258" t="s">
        <v>1639</v>
      </c>
      <c r="B929" s="256" t="s">
        <v>807</v>
      </c>
      <c r="C929" s="257" t="s">
        <v>806</v>
      </c>
      <c r="D929" s="256" t="s">
        <v>487</v>
      </c>
      <c r="E929" s="271">
        <v>645</v>
      </c>
      <c r="F929" s="255">
        <v>3738.42</v>
      </c>
    </row>
    <row r="930" spans="1:7" s="254" customFormat="1" outlineLevel="1">
      <c r="A930" s="262" t="s">
        <v>1638</v>
      </c>
      <c r="B930" s="260" t="s">
        <v>804</v>
      </c>
      <c r="C930" s="261" t="s">
        <v>803</v>
      </c>
      <c r="D930" s="260" t="s">
        <v>487</v>
      </c>
      <c r="E930" s="272">
        <v>81</v>
      </c>
      <c r="F930" s="259">
        <v>469.476</v>
      </c>
    </row>
    <row r="931" spans="1:7" s="209" customFormat="1">
      <c r="A931" s="248" t="s">
        <v>617</v>
      </c>
      <c r="B931" s="247" t="s">
        <v>495</v>
      </c>
      <c r="C931" s="247" t="s">
        <v>573</v>
      </c>
      <c r="D931" s="246" t="s">
        <v>497</v>
      </c>
      <c r="E931" s="277">
        <v>579.6</v>
      </c>
      <c r="F931" s="276"/>
      <c r="G931" s="225"/>
    </row>
    <row r="932" spans="1:7" s="209" customFormat="1">
      <c r="A932" s="248" t="s">
        <v>614</v>
      </c>
      <c r="B932" s="247" t="s">
        <v>1637</v>
      </c>
      <c r="C932" s="247" t="s">
        <v>1636</v>
      </c>
      <c r="D932" s="246" t="s">
        <v>1286</v>
      </c>
      <c r="E932" s="279">
        <v>3</v>
      </c>
      <c r="F932" s="278"/>
      <c r="G932" s="225"/>
    </row>
    <row r="933" spans="1:7" s="239" customFormat="1" outlineLevel="1">
      <c r="A933" s="243" t="s">
        <v>1635</v>
      </c>
      <c r="B933" s="241" t="s">
        <v>1149</v>
      </c>
      <c r="C933" s="242" t="s">
        <v>1148</v>
      </c>
      <c r="D933" s="241" t="s">
        <v>1145</v>
      </c>
      <c r="E933" s="240">
        <v>12.21</v>
      </c>
      <c r="F933" s="240">
        <v>36.630000000000003</v>
      </c>
    </row>
    <row r="934" spans="1:7" s="254" customFormat="1" outlineLevel="1">
      <c r="A934" s="270" t="s">
        <v>1634</v>
      </c>
      <c r="B934" s="268" t="s">
        <v>1143</v>
      </c>
      <c r="C934" s="269" t="s">
        <v>1146</v>
      </c>
      <c r="D934" s="268" t="s">
        <v>1145</v>
      </c>
      <c r="E934" s="267">
        <v>0.04</v>
      </c>
      <c r="F934" s="267">
        <v>0.12</v>
      </c>
    </row>
    <row r="935" spans="1:7" s="234" customFormat="1" outlineLevel="1">
      <c r="A935" s="238" t="s">
        <v>1633</v>
      </c>
      <c r="B935" s="236" t="s">
        <v>1040</v>
      </c>
      <c r="C935" s="237" t="s">
        <v>1039</v>
      </c>
      <c r="D935" s="236" t="s">
        <v>918</v>
      </c>
      <c r="E935" s="235">
        <v>0.01</v>
      </c>
      <c r="F935" s="235">
        <v>0.03</v>
      </c>
    </row>
    <row r="936" spans="1:7" s="234" customFormat="1" outlineLevel="1">
      <c r="A936" s="266" t="s">
        <v>1632</v>
      </c>
      <c r="B936" s="264" t="s">
        <v>988</v>
      </c>
      <c r="C936" s="265" t="s">
        <v>985</v>
      </c>
      <c r="D936" s="264" t="s">
        <v>918</v>
      </c>
      <c r="E936" s="263">
        <v>0.03</v>
      </c>
      <c r="F936" s="263">
        <v>0.09</v>
      </c>
    </row>
    <row r="937" spans="1:7" s="254" customFormat="1" outlineLevel="1">
      <c r="A937" s="258" t="s">
        <v>1631</v>
      </c>
      <c r="B937" s="256" t="s">
        <v>792</v>
      </c>
      <c r="C937" s="257" t="s">
        <v>791</v>
      </c>
      <c r="D937" s="256" t="s">
        <v>633</v>
      </c>
      <c r="E937" s="255">
        <v>3.2</v>
      </c>
      <c r="F937" s="255">
        <v>9.6</v>
      </c>
    </row>
    <row r="938" spans="1:7" s="254" customFormat="1" outlineLevel="1">
      <c r="A938" s="262" t="s">
        <v>1630</v>
      </c>
      <c r="B938" s="260" t="s">
        <v>669</v>
      </c>
      <c r="C938" s="261" t="s">
        <v>668</v>
      </c>
      <c r="D938" s="260" t="s">
        <v>508</v>
      </c>
      <c r="E938" s="259">
        <v>2.7300000000000001E-2</v>
      </c>
      <c r="F938" s="259">
        <v>8.1900000000000001E-2</v>
      </c>
    </row>
    <row r="939" spans="1:7" s="254" customFormat="1" outlineLevel="1">
      <c r="A939" s="262" t="s">
        <v>1629</v>
      </c>
      <c r="B939" s="260" t="s">
        <v>660</v>
      </c>
      <c r="C939" s="261" t="s">
        <v>659</v>
      </c>
      <c r="D939" s="260" t="s">
        <v>633</v>
      </c>
      <c r="E939" s="259">
        <v>0.1</v>
      </c>
      <c r="F939" s="259">
        <v>0.3</v>
      </c>
    </row>
    <row r="940" spans="1:7" ht="15.75" customHeight="1">
      <c r="A940" s="251" t="s">
        <v>1628</v>
      </c>
      <c r="B940" s="250"/>
      <c r="C940" s="250"/>
      <c r="D940" s="250"/>
      <c r="E940" s="250"/>
      <c r="F940" s="249"/>
    </row>
    <row r="941" spans="1:7" s="209" customFormat="1" ht="51">
      <c r="A941" s="248" t="s">
        <v>611</v>
      </c>
      <c r="B941" s="247" t="s">
        <v>1627</v>
      </c>
      <c r="C941" s="247" t="s">
        <v>1626</v>
      </c>
      <c r="D941" s="246" t="s">
        <v>640</v>
      </c>
      <c r="E941" s="245">
        <v>15.39</v>
      </c>
      <c r="F941" s="244"/>
      <c r="G941" s="225"/>
    </row>
    <row r="942" spans="1:7" s="239" customFormat="1" outlineLevel="1">
      <c r="A942" s="243" t="s">
        <v>1625</v>
      </c>
      <c r="B942" s="241" t="s">
        <v>1149</v>
      </c>
      <c r="C942" s="242" t="s">
        <v>1148</v>
      </c>
      <c r="D942" s="241" t="s">
        <v>1145</v>
      </c>
      <c r="E942" s="240">
        <v>2.5</v>
      </c>
      <c r="F942" s="240">
        <v>38.475000000000001</v>
      </c>
    </row>
    <row r="943" spans="1:7" s="254" customFormat="1" outlineLevel="1">
      <c r="A943" s="270" t="s">
        <v>1624</v>
      </c>
      <c r="B943" s="268" t="s">
        <v>1143</v>
      </c>
      <c r="C943" s="269" t="s">
        <v>1146</v>
      </c>
      <c r="D943" s="268" t="s">
        <v>1145</v>
      </c>
      <c r="E943" s="267">
        <v>0.08</v>
      </c>
      <c r="F943" s="267">
        <v>1.2312000000000001</v>
      </c>
    </row>
    <row r="944" spans="1:7" s="234" customFormat="1" outlineLevel="1">
      <c r="A944" s="238" t="s">
        <v>1623</v>
      </c>
      <c r="B944" s="236" t="s">
        <v>603</v>
      </c>
      <c r="C944" s="237" t="s">
        <v>1126</v>
      </c>
      <c r="D944" s="236" t="s">
        <v>918</v>
      </c>
      <c r="E944" s="235">
        <v>0.08</v>
      </c>
      <c r="F944" s="235">
        <v>1.2312000000000001</v>
      </c>
    </row>
    <row r="945" spans="1:7" s="234" customFormat="1" outlineLevel="1">
      <c r="A945" s="266" t="s">
        <v>1622</v>
      </c>
      <c r="B945" s="264" t="s">
        <v>1022</v>
      </c>
      <c r="C945" s="265" t="s">
        <v>1021</v>
      </c>
      <c r="D945" s="264" t="s">
        <v>918</v>
      </c>
      <c r="E945" s="263">
        <v>0.92</v>
      </c>
      <c r="F945" s="263">
        <v>14.158799999999999</v>
      </c>
    </row>
    <row r="946" spans="1:7" s="254" customFormat="1" outlineLevel="1">
      <c r="A946" s="258" t="s">
        <v>1621</v>
      </c>
      <c r="B946" s="256" t="s">
        <v>894</v>
      </c>
      <c r="C946" s="257" t="s">
        <v>856</v>
      </c>
      <c r="D946" s="256" t="s">
        <v>640</v>
      </c>
      <c r="E946" s="255">
        <v>0.15</v>
      </c>
      <c r="F946" s="255">
        <v>2.3085</v>
      </c>
    </row>
    <row r="947" spans="1:7" s="254" customFormat="1" outlineLevel="1">
      <c r="A947" s="262" t="s">
        <v>1620</v>
      </c>
      <c r="B947" s="260" t="s">
        <v>881</v>
      </c>
      <c r="C947" s="261" t="s">
        <v>880</v>
      </c>
      <c r="D947" s="260" t="s">
        <v>640</v>
      </c>
      <c r="E947" s="259">
        <v>1.28</v>
      </c>
      <c r="F947" s="259">
        <v>19.699200000000001</v>
      </c>
    </row>
    <row r="948" spans="1:7" s="209" customFormat="1" ht="25.5">
      <c r="A948" s="248" t="s">
        <v>608</v>
      </c>
      <c r="B948" s="247" t="s">
        <v>1619</v>
      </c>
      <c r="C948" s="247" t="s">
        <v>1618</v>
      </c>
      <c r="D948" s="246" t="s">
        <v>1617</v>
      </c>
      <c r="E948" s="245">
        <v>0.39300000000000002</v>
      </c>
      <c r="F948" s="244"/>
      <c r="G948" s="225"/>
    </row>
    <row r="949" spans="1:7" s="239" customFormat="1" outlineLevel="1">
      <c r="A949" s="243" t="s">
        <v>1616</v>
      </c>
      <c r="B949" s="241" t="s">
        <v>1149</v>
      </c>
      <c r="C949" s="242" t="s">
        <v>1148</v>
      </c>
      <c r="D949" s="241" t="s">
        <v>1145</v>
      </c>
      <c r="E949" s="240">
        <v>278.88</v>
      </c>
      <c r="F949" s="240">
        <v>109.5998</v>
      </c>
    </row>
    <row r="950" spans="1:7" s="254" customFormat="1" outlineLevel="1">
      <c r="A950" s="270" t="s">
        <v>1615</v>
      </c>
      <c r="B950" s="268" t="s">
        <v>1143</v>
      </c>
      <c r="C950" s="269" t="s">
        <v>1146</v>
      </c>
      <c r="D950" s="268" t="s">
        <v>1145</v>
      </c>
      <c r="E950" s="267">
        <v>18.27</v>
      </c>
      <c r="F950" s="267">
        <v>7.1801000000000004</v>
      </c>
    </row>
    <row r="951" spans="1:7" s="234" customFormat="1" outlineLevel="1">
      <c r="A951" s="238" t="s">
        <v>1614</v>
      </c>
      <c r="B951" s="236" t="s">
        <v>825</v>
      </c>
      <c r="C951" s="237" t="s">
        <v>1136</v>
      </c>
      <c r="D951" s="236" t="s">
        <v>918</v>
      </c>
      <c r="E951" s="235">
        <v>0.27</v>
      </c>
      <c r="F951" s="235">
        <v>0.10611</v>
      </c>
    </row>
    <row r="952" spans="1:7" s="234" customFormat="1" outlineLevel="1">
      <c r="A952" s="266" t="s">
        <v>1613</v>
      </c>
      <c r="B952" s="264" t="s">
        <v>1118</v>
      </c>
      <c r="C952" s="265" t="s">
        <v>1117</v>
      </c>
      <c r="D952" s="264" t="s">
        <v>918</v>
      </c>
      <c r="E952" s="263">
        <v>14.56</v>
      </c>
      <c r="F952" s="263">
        <v>5.7221000000000002</v>
      </c>
    </row>
    <row r="953" spans="1:7" s="234" customFormat="1" ht="24" outlineLevel="1">
      <c r="A953" s="266" t="s">
        <v>1612</v>
      </c>
      <c r="B953" s="264" t="s">
        <v>1079</v>
      </c>
      <c r="C953" s="265" t="s">
        <v>1078</v>
      </c>
      <c r="D953" s="264" t="s">
        <v>918</v>
      </c>
      <c r="E953" s="263">
        <v>16.690000000000001</v>
      </c>
      <c r="F953" s="263">
        <v>6.5591999999999997</v>
      </c>
    </row>
    <row r="954" spans="1:7" s="234" customFormat="1" outlineLevel="1">
      <c r="A954" s="266" t="s">
        <v>1611</v>
      </c>
      <c r="B954" s="264" t="s">
        <v>1028</v>
      </c>
      <c r="C954" s="265" t="s">
        <v>1027</v>
      </c>
      <c r="D954" s="264" t="s">
        <v>918</v>
      </c>
      <c r="E954" s="263">
        <v>0.52</v>
      </c>
      <c r="F954" s="263">
        <v>0.20436000000000001</v>
      </c>
    </row>
    <row r="955" spans="1:7" s="234" customFormat="1" outlineLevel="1">
      <c r="A955" s="266" t="s">
        <v>1610</v>
      </c>
      <c r="B955" s="264" t="s">
        <v>1016</v>
      </c>
      <c r="C955" s="265" t="s">
        <v>1015</v>
      </c>
      <c r="D955" s="264" t="s">
        <v>918</v>
      </c>
      <c r="E955" s="263">
        <v>83.1</v>
      </c>
      <c r="F955" s="263">
        <v>32.658299999999997</v>
      </c>
    </row>
    <row r="956" spans="1:7" s="234" customFormat="1" outlineLevel="1">
      <c r="A956" s="266" t="s">
        <v>1609</v>
      </c>
      <c r="B956" s="264" t="s">
        <v>986</v>
      </c>
      <c r="C956" s="265" t="s">
        <v>985</v>
      </c>
      <c r="D956" s="264" t="s">
        <v>918</v>
      </c>
      <c r="E956" s="263">
        <v>1.31</v>
      </c>
      <c r="F956" s="263">
        <v>0.51483000000000001</v>
      </c>
    </row>
    <row r="957" spans="1:7" s="254" customFormat="1" outlineLevel="1">
      <c r="A957" s="258" t="s">
        <v>1608</v>
      </c>
      <c r="B957" s="256" t="s">
        <v>897</v>
      </c>
      <c r="C957" s="257" t="s">
        <v>896</v>
      </c>
      <c r="D957" s="256" t="s">
        <v>640</v>
      </c>
      <c r="E957" s="255">
        <v>101.5</v>
      </c>
      <c r="F957" s="255">
        <v>39.889499999999998</v>
      </c>
    </row>
    <row r="958" spans="1:7" s="254" customFormat="1" ht="24" outlineLevel="1">
      <c r="A958" s="262" t="s">
        <v>1607</v>
      </c>
      <c r="B958" s="260" t="s">
        <v>894</v>
      </c>
      <c r="C958" s="261" t="s">
        <v>856</v>
      </c>
      <c r="D958" s="260" t="s">
        <v>640</v>
      </c>
      <c r="E958" s="259">
        <v>7.4880000000000004</v>
      </c>
      <c r="F958" s="259">
        <v>2.9428000000000001</v>
      </c>
    </row>
    <row r="959" spans="1:7" s="254" customFormat="1" ht="24" outlineLevel="1">
      <c r="A959" s="262" t="s">
        <v>1606</v>
      </c>
      <c r="B959" s="260" t="s">
        <v>812</v>
      </c>
      <c r="C959" s="261" t="s">
        <v>811</v>
      </c>
      <c r="D959" s="260" t="s">
        <v>508</v>
      </c>
      <c r="E959" s="259">
        <v>8.0000000000000002E-3</v>
      </c>
      <c r="F959" s="259">
        <v>3.1440000000000001E-3</v>
      </c>
    </row>
    <row r="960" spans="1:7" s="254" customFormat="1" ht="24" outlineLevel="1">
      <c r="A960" s="262" t="s">
        <v>1605</v>
      </c>
      <c r="B960" s="260" t="s">
        <v>726</v>
      </c>
      <c r="C960" s="261" t="s">
        <v>725</v>
      </c>
      <c r="D960" s="260" t="s">
        <v>508</v>
      </c>
      <c r="E960" s="259">
        <v>0.106</v>
      </c>
      <c r="F960" s="259">
        <v>4.1658000000000001E-2</v>
      </c>
    </row>
    <row r="961" spans="1:7" s="254" customFormat="1" ht="24" outlineLevel="1">
      <c r="A961" s="262" t="s">
        <v>1604</v>
      </c>
      <c r="B961" s="260" t="s">
        <v>723</v>
      </c>
      <c r="C961" s="261" t="s">
        <v>722</v>
      </c>
      <c r="D961" s="260" t="s">
        <v>640</v>
      </c>
      <c r="E961" s="259">
        <v>0.22</v>
      </c>
      <c r="F961" s="259">
        <v>8.6459999999999995E-2</v>
      </c>
    </row>
    <row r="962" spans="1:7" s="254" customFormat="1" ht="24" outlineLevel="1">
      <c r="A962" s="262" t="s">
        <v>1603</v>
      </c>
      <c r="B962" s="260" t="s">
        <v>720</v>
      </c>
      <c r="C962" s="261" t="s">
        <v>719</v>
      </c>
      <c r="D962" s="260" t="s">
        <v>640</v>
      </c>
      <c r="E962" s="259">
        <v>0.02</v>
      </c>
      <c r="F962" s="259">
        <v>7.8600000000000007E-3</v>
      </c>
    </row>
    <row r="963" spans="1:7" s="254" customFormat="1" ht="24" outlineLevel="1">
      <c r="A963" s="262" t="s">
        <v>1602</v>
      </c>
      <c r="B963" s="260" t="s">
        <v>705</v>
      </c>
      <c r="C963" s="261" t="s">
        <v>704</v>
      </c>
      <c r="D963" s="260" t="s">
        <v>640</v>
      </c>
      <c r="E963" s="259">
        <v>0.02</v>
      </c>
      <c r="F963" s="259">
        <v>7.8600000000000007E-3</v>
      </c>
    </row>
    <row r="964" spans="1:7" s="254" customFormat="1" ht="24" outlineLevel="1">
      <c r="A964" s="262" t="s">
        <v>1601</v>
      </c>
      <c r="B964" s="260" t="s">
        <v>696</v>
      </c>
      <c r="C964" s="261" t="s">
        <v>695</v>
      </c>
      <c r="D964" s="260" t="s">
        <v>640</v>
      </c>
      <c r="E964" s="259">
        <v>0.28000000000000003</v>
      </c>
      <c r="F964" s="259">
        <v>0.11004</v>
      </c>
    </row>
    <row r="965" spans="1:7" s="254" customFormat="1" ht="24" outlineLevel="1">
      <c r="A965" s="262" t="s">
        <v>1600</v>
      </c>
      <c r="B965" s="260" t="s">
        <v>622</v>
      </c>
      <c r="C965" s="261" t="s">
        <v>621</v>
      </c>
      <c r="D965" s="260" t="s">
        <v>497</v>
      </c>
      <c r="E965" s="259">
        <v>20.7</v>
      </c>
      <c r="F965" s="259">
        <v>8.1350999999999996</v>
      </c>
    </row>
    <row r="966" spans="1:7" s="209" customFormat="1" ht="63.75">
      <c r="A966" s="248" t="s">
        <v>603</v>
      </c>
      <c r="B966" s="247" t="s">
        <v>1568</v>
      </c>
      <c r="C966" s="247" t="s">
        <v>1567</v>
      </c>
      <c r="D966" s="246" t="s">
        <v>1566</v>
      </c>
      <c r="E966" s="245">
        <v>5.165</v>
      </c>
      <c r="F966" s="244"/>
      <c r="G966" s="225"/>
    </row>
    <row r="967" spans="1:7" s="239" customFormat="1" outlineLevel="1">
      <c r="A967" s="243" t="s">
        <v>1599</v>
      </c>
      <c r="B967" s="241" t="s">
        <v>1149</v>
      </c>
      <c r="C967" s="242" t="s">
        <v>1148</v>
      </c>
      <c r="D967" s="241" t="s">
        <v>1145</v>
      </c>
      <c r="E967" s="240">
        <v>78.88</v>
      </c>
      <c r="F967" s="240">
        <v>407.41520000000003</v>
      </c>
    </row>
    <row r="968" spans="1:7" s="254" customFormat="1" outlineLevel="1">
      <c r="A968" s="270" t="s">
        <v>1598</v>
      </c>
      <c r="B968" s="268" t="s">
        <v>1143</v>
      </c>
      <c r="C968" s="269" t="s">
        <v>1146</v>
      </c>
      <c r="D968" s="268" t="s">
        <v>1145</v>
      </c>
      <c r="E968" s="267">
        <v>1.25</v>
      </c>
      <c r="F968" s="267">
        <v>6.4561999999999999</v>
      </c>
    </row>
    <row r="969" spans="1:7" s="234" customFormat="1" outlineLevel="1">
      <c r="A969" s="238" t="s">
        <v>1597</v>
      </c>
      <c r="B969" s="236" t="s">
        <v>825</v>
      </c>
      <c r="C969" s="237" t="s">
        <v>1136</v>
      </c>
      <c r="D969" s="236" t="s">
        <v>918</v>
      </c>
      <c r="E969" s="235">
        <v>0.98</v>
      </c>
      <c r="F969" s="235">
        <v>5.0617000000000001</v>
      </c>
    </row>
    <row r="970" spans="1:7" s="234" customFormat="1" ht="24" outlineLevel="1">
      <c r="A970" s="266" t="s">
        <v>1596</v>
      </c>
      <c r="B970" s="264" t="s">
        <v>1097</v>
      </c>
      <c r="C970" s="265" t="s">
        <v>1096</v>
      </c>
      <c r="D970" s="264" t="s">
        <v>918</v>
      </c>
      <c r="E970" s="263">
        <v>0.14000000000000001</v>
      </c>
      <c r="F970" s="263">
        <v>0.72309999999999997</v>
      </c>
    </row>
    <row r="971" spans="1:7" s="234" customFormat="1" outlineLevel="1">
      <c r="A971" s="266" t="s">
        <v>1595</v>
      </c>
      <c r="B971" s="264" t="s">
        <v>1037</v>
      </c>
      <c r="C971" s="265" t="s">
        <v>1036</v>
      </c>
      <c r="D971" s="264" t="s">
        <v>918</v>
      </c>
      <c r="E971" s="263">
        <v>0.12</v>
      </c>
      <c r="F971" s="263">
        <v>0.61980000000000002</v>
      </c>
    </row>
    <row r="972" spans="1:7" s="234" customFormat="1" outlineLevel="1">
      <c r="A972" s="266" t="s">
        <v>1594</v>
      </c>
      <c r="B972" s="264" t="s">
        <v>991</v>
      </c>
      <c r="C972" s="265" t="s">
        <v>990</v>
      </c>
      <c r="D972" s="264" t="s">
        <v>918</v>
      </c>
      <c r="E972" s="263">
        <v>1.4</v>
      </c>
      <c r="F972" s="263">
        <v>7.2309999999999999</v>
      </c>
    </row>
    <row r="973" spans="1:7" s="234" customFormat="1" outlineLevel="1">
      <c r="A973" s="266" t="s">
        <v>1593</v>
      </c>
      <c r="B973" s="264" t="s">
        <v>980</v>
      </c>
      <c r="C973" s="265" t="s">
        <v>979</v>
      </c>
      <c r="D973" s="264" t="s">
        <v>918</v>
      </c>
      <c r="E973" s="263">
        <v>0.13</v>
      </c>
      <c r="F973" s="263">
        <v>0.67144999999999999</v>
      </c>
    </row>
    <row r="974" spans="1:7" s="234" customFormat="1" outlineLevel="1">
      <c r="A974" s="266" t="s">
        <v>1592</v>
      </c>
      <c r="B974" s="264" t="s">
        <v>977</v>
      </c>
      <c r="C974" s="265" t="s">
        <v>976</v>
      </c>
      <c r="D974" s="264" t="s">
        <v>918</v>
      </c>
      <c r="E974" s="263">
        <v>0.86</v>
      </c>
      <c r="F974" s="263">
        <v>4.4419000000000004</v>
      </c>
    </row>
    <row r="975" spans="1:7" s="234" customFormat="1" outlineLevel="1">
      <c r="A975" s="266" t="s">
        <v>1591</v>
      </c>
      <c r="B975" s="264" t="s">
        <v>971</v>
      </c>
      <c r="C975" s="265" t="s">
        <v>970</v>
      </c>
      <c r="D975" s="264" t="s">
        <v>918</v>
      </c>
      <c r="E975" s="263">
        <v>2.1</v>
      </c>
      <c r="F975" s="263">
        <v>10.846500000000001</v>
      </c>
    </row>
    <row r="976" spans="1:7" s="254" customFormat="1" ht="24" outlineLevel="1">
      <c r="A976" s="258" t="s">
        <v>1590</v>
      </c>
      <c r="B976" s="256" t="s">
        <v>744</v>
      </c>
      <c r="C976" s="257" t="s">
        <v>743</v>
      </c>
      <c r="D976" s="256" t="s">
        <v>640</v>
      </c>
      <c r="E976" s="255">
        <v>2.6</v>
      </c>
      <c r="F976" s="255">
        <v>13.429</v>
      </c>
    </row>
    <row r="977" spans="1:7" s="254" customFormat="1" ht="24" outlineLevel="1">
      <c r="A977" s="262" t="s">
        <v>1589</v>
      </c>
      <c r="B977" s="260" t="s">
        <v>651</v>
      </c>
      <c r="C977" s="261" t="s">
        <v>650</v>
      </c>
      <c r="D977" s="260" t="s">
        <v>487</v>
      </c>
      <c r="E977" s="259">
        <v>0.5</v>
      </c>
      <c r="F977" s="259">
        <v>2.5825</v>
      </c>
    </row>
    <row r="978" spans="1:7" s="254" customFormat="1" ht="24" outlineLevel="1">
      <c r="A978" s="262" t="s">
        <v>1588</v>
      </c>
      <c r="B978" s="260" t="s">
        <v>638</v>
      </c>
      <c r="C978" s="261" t="s">
        <v>637</v>
      </c>
      <c r="D978" s="260" t="s">
        <v>633</v>
      </c>
      <c r="E978" s="259">
        <v>1.8</v>
      </c>
      <c r="F978" s="259">
        <v>9.2970000000000006</v>
      </c>
    </row>
    <row r="979" spans="1:7" s="209" customFormat="1">
      <c r="A979" s="248" t="s">
        <v>601</v>
      </c>
      <c r="B979" s="247" t="s">
        <v>495</v>
      </c>
      <c r="C979" s="247" t="s">
        <v>575</v>
      </c>
      <c r="D979" s="246" t="s">
        <v>508</v>
      </c>
      <c r="E979" s="277">
        <v>2.5693999999999999</v>
      </c>
      <c r="F979" s="276"/>
      <c r="G979" s="225"/>
    </row>
    <row r="980" spans="1:7" s="209" customFormat="1">
      <c r="A980" s="248" t="s">
        <v>599</v>
      </c>
      <c r="B980" s="247" t="s">
        <v>495</v>
      </c>
      <c r="C980" s="247" t="s">
        <v>577</v>
      </c>
      <c r="D980" s="246" t="s">
        <v>508</v>
      </c>
      <c r="E980" s="277">
        <v>2.2347999999999999</v>
      </c>
      <c r="F980" s="276"/>
      <c r="G980" s="225"/>
    </row>
    <row r="981" spans="1:7" s="209" customFormat="1">
      <c r="A981" s="248" t="s">
        <v>596</v>
      </c>
      <c r="B981" s="247" t="s">
        <v>495</v>
      </c>
      <c r="C981" s="247" t="s">
        <v>583</v>
      </c>
      <c r="D981" s="246" t="s">
        <v>508</v>
      </c>
      <c r="E981" s="277">
        <v>0.42737999999999998</v>
      </c>
      <c r="F981" s="276"/>
      <c r="G981" s="225"/>
    </row>
    <row r="982" spans="1:7" s="209" customFormat="1">
      <c r="A982" s="248" t="s">
        <v>594</v>
      </c>
      <c r="B982" s="247" t="s">
        <v>495</v>
      </c>
      <c r="C982" s="247" t="s">
        <v>579</v>
      </c>
      <c r="D982" s="246" t="s">
        <v>508</v>
      </c>
      <c r="E982" s="277">
        <v>3.5999999999999997E-2</v>
      </c>
      <c r="F982" s="276"/>
      <c r="G982" s="225"/>
    </row>
    <row r="983" spans="1:7" s="209" customFormat="1" ht="51">
      <c r="A983" s="248" t="s">
        <v>592</v>
      </c>
      <c r="B983" s="247" t="s">
        <v>1587</v>
      </c>
      <c r="C983" s="247" t="s">
        <v>1586</v>
      </c>
      <c r="D983" s="246" t="s">
        <v>1585</v>
      </c>
      <c r="E983" s="245">
        <v>0.54400000000000004</v>
      </c>
      <c r="F983" s="244"/>
      <c r="G983" s="225"/>
    </row>
    <row r="984" spans="1:7" s="239" customFormat="1" outlineLevel="1">
      <c r="A984" s="243" t="s">
        <v>1584</v>
      </c>
      <c r="B984" s="241" t="s">
        <v>1149</v>
      </c>
      <c r="C984" s="242" t="s">
        <v>1148</v>
      </c>
      <c r="D984" s="241" t="s">
        <v>1145</v>
      </c>
      <c r="E984" s="240">
        <v>698.56</v>
      </c>
      <c r="F984" s="240">
        <v>380.01659999999998</v>
      </c>
    </row>
    <row r="985" spans="1:7" s="254" customFormat="1" outlineLevel="1">
      <c r="A985" s="270" t="s">
        <v>1583</v>
      </c>
      <c r="B985" s="268" t="s">
        <v>1143</v>
      </c>
      <c r="C985" s="269" t="s">
        <v>1146</v>
      </c>
      <c r="D985" s="268" t="s">
        <v>1145</v>
      </c>
      <c r="E985" s="267">
        <v>4.82</v>
      </c>
      <c r="F985" s="267">
        <v>2.6221000000000001</v>
      </c>
    </row>
    <row r="986" spans="1:7" s="234" customFormat="1" outlineLevel="1">
      <c r="A986" s="238" t="s">
        <v>1582</v>
      </c>
      <c r="B986" s="236" t="s">
        <v>825</v>
      </c>
      <c r="C986" s="237" t="s">
        <v>1136</v>
      </c>
      <c r="D986" s="236" t="s">
        <v>918</v>
      </c>
      <c r="E986" s="235">
        <v>0.27</v>
      </c>
      <c r="F986" s="235">
        <v>0.14688000000000001</v>
      </c>
    </row>
    <row r="987" spans="1:7" s="234" customFormat="1" outlineLevel="1">
      <c r="A987" s="266" t="s">
        <v>1581</v>
      </c>
      <c r="B987" s="264" t="s">
        <v>1118</v>
      </c>
      <c r="C987" s="265" t="s">
        <v>1117</v>
      </c>
      <c r="D987" s="264" t="s">
        <v>918</v>
      </c>
      <c r="E987" s="263">
        <v>35.22</v>
      </c>
      <c r="F987" s="263">
        <v>19.159700000000001</v>
      </c>
    </row>
    <row r="988" spans="1:7" s="234" customFormat="1" ht="24" outlineLevel="1">
      <c r="A988" s="266" t="s">
        <v>1580</v>
      </c>
      <c r="B988" s="264" t="s">
        <v>1091</v>
      </c>
      <c r="C988" s="265" t="s">
        <v>1090</v>
      </c>
      <c r="D988" s="264" t="s">
        <v>918</v>
      </c>
      <c r="E988" s="263">
        <v>1.82</v>
      </c>
      <c r="F988" s="263">
        <v>0.99007999999999996</v>
      </c>
    </row>
    <row r="989" spans="1:7" s="234" customFormat="1" outlineLevel="1">
      <c r="A989" s="266" t="s">
        <v>1579</v>
      </c>
      <c r="B989" s="264" t="s">
        <v>1028</v>
      </c>
      <c r="C989" s="265" t="s">
        <v>1027</v>
      </c>
      <c r="D989" s="264" t="s">
        <v>918</v>
      </c>
      <c r="E989" s="263">
        <v>1.28</v>
      </c>
      <c r="F989" s="263">
        <v>0.69632000000000005</v>
      </c>
    </row>
    <row r="990" spans="1:7" s="234" customFormat="1" outlineLevel="1">
      <c r="A990" s="266" t="s">
        <v>1578</v>
      </c>
      <c r="B990" s="264" t="s">
        <v>1016</v>
      </c>
      <c r="C990" s="265" t="s">
        <v>1015</v>
      </c>
      <c r="D990" s="264" t="s">
        <v>918</v>
      </c>
      <c r="E990" s="263">
        <v>66.64</v>
      </c>
      <c r="F990" s="263">
        <v>36.252200000000002</v>
      </c>
    </row>
    <row r="991" spans="1:7" s="234" customFormat="1" outlineLevel="1">
      <c r="A991" s="266" t="s">
        <v>1577</v>
      </c>
      <c r="B991" s="264" t="s">
        <v>986</v>
      </c>
      <c r="C991" s="265" t="s">
        <v>985</v>
      </c>
      <c r="D991" s="264" t="s">
        <v>918</v>
      </c>
      <c r="E991" s="263">
        <v>2.73</v>
      </c>
      <c r="F991" s="263">
        <v>1.4851000000000001</v>
      </c>
    </row>
    <row r="992" spans="1:7" s="254" customFormat="1" outlineLevel="1">
      <c r="A992" s="258" t="s">
        <v>1576</v>
      </c>
      <c r="B992" s="256" t="s">
        <v>897</v>
      </c>
      <c r="C992" s="257" t="s">
        <v>896</v>
      </c>
      <c r="D992" s="256" t="s">
        <v>640</v>
      </c>
      <c r="E992" s="255">
        <v>101.5</v>
      </c>
      <c r="F992" s="255">
        <v>55.216000000000001</v>
      </c>
    </row>
    <row r="993" spans="1:7" s="254" customFormat="1" ht="24" outlineLevel="1">
      <c r="A993" s="262" t="s">
        <v>1575</v>
      </c>
      <c r="B993" s="260" t="s">
        <v>894</v>
      </c>
      <c r="C993" s="261" t="s">
        <v>856</v>
      </c>
      <c r="D993" s="260" t="s">
        <v>640</v>
      </c>
      <c r="E993" s="259">
        <v>0.13400000000000001</v>
      </c>
      <c r="F993" s="259">
        <v>7.2896000000000002E-2</v>
      </c>
    </row>
    <row r="994" spans="1:7" s="254" customFormat="1" ht="24" outlineLevel="1">
      <c r="A994" s="262" t="s">
        <v>1574</v>
      </c>
      <c r="B994" s="260" t="s">
        <v>815</v>
      </c>
      <c r="C994" s="261" t="s">
        <v>814</v>
      </c>
      <c r="D994" s="260" t="s">
        <v>508</v>
      </c>
      <c r="E994" s="259">
        <v>0.08</v>
      </c>
      <c r="F994" s="259">
        <v>4.3520000000000003E-2</v>
      </c>
    </row>
    <row r="995" spans="1:7" s="254" customFormat="1" ht="24" outlineLevel="1">
      <c r="A995" s="262" t="s">
        <v>1573</v>
      </c>
      <c r="B995" s="260" t="s">
        <v>812</v>
      </c>
      <c r="C995" s="261" t="s">
        <v>811</v>
      </c>
      <c r="D995" s="260" t="s">
        <v>508</v>
      </c>
      <c r="E995" s="259">
        <v>5.0999999999999997E-2</v>
      </c>
      <c r="F995" s="259">
        <v>2.7744000000000001E-2</v>
      </c>
    </row>
    <row r="996" spans="1:7" s="254" customFormat="1" ht="24" outlineLevel="1">
      <c r="A996" s="262" t="s">
        <v>1572</v>
      </c>
      <c r="B996" s="260" t="s">
        <v>738</v>
      </c>
      <c r="C996" s="261" t="s">
        <v>737</v>
      </c>
      <c r="D996" s="260" t="s">
        <v>508</v>
      </c>
      <c r="E996" s="259">
        <v>0.08</v>
      </c>
      <c r="F996" s="259">
        <v>4.3520000000000003E-2</v>
      </c>
    </row>
    <row r="997" spans="1:7" s="254" customFormat="1" ht="24" outlineLevel="1">
      <c r="A997" s="262" t="s">
        <v>1571</v>
      </c>
      <c r="B997" s="260" t="s">
        <v>720</v>
      </c>
      <c r="C997" s="261" t="s">
        <v>719</v>
      </c>
      <c r="D997" s="260" t="s">
        <v>640</v>
      </c>
      <c r="E997" s="259">
        <v>0.12</v>
      </c>
      <c r="F997" s="259">
        <v>6.5280000000000005E-2</v>
      </c>
    </row>
    <row r="998" spans="1:7" s="254" customFormat="1" ht="24" outlineLevel="1">
      <c r="A998" s="262" t="s">
        <v>1570</v>
      </c>
      <c r="B998" s="260" t="s">
        <v>696</v>
      </c>
      <c r="C998" s="261" t="s">
        <v>695</v>
      </c>
      <c r="D998" s="260" t="s">
        <v>640</v>
      </c>
      <c r="E998" s="259">
        <v>1.43</v>
      </c>
      <c r="F998" s="259">
        <v>0.77791999999999994</v>
      </c>
    </row>
    <row r="999" spans="1:7" s="254" customFormat="1" ht="24" outlineLevel="1">
      <c r="A999" s="262" t="s">
        <v>1569</v>
      </c>
      <c r="B999" s="260" t="s">
        <v>625</v>
      </c>
      <c r="C999" s="261" t="s">
        <v>624</v>
      </c>
      <c r="D999" s="260" t="s">
        <v>497</v>
      </c>
      <c r="E999" s="272">
        <v>75</v>
      </c>
      <c r="F999" s="259">
        <v>40.799999999999997</v>
      </c>
    </row>
    <row r="1000" spans="1:7" s="209" customFormat="1" ht="63.75">
      <c r="A1000" s="248" t="s">
        <v>590</v>
      </c>
      <c r="B1000" s="247" t="s">
        <v>1568</v>
      </c>
      <c r="C1000" s="247" t="s">
        <v>1567</v>
      </c>
      <c r="D1000" s="246" t="s">
        <v>1566</v>
      </c>
      <c r="E1000" s="245">
        <v>8.0980000000000008</v>
      </c>
      <c r="F1000" s="244"/>
      <c r="G1000" s="225"/>
    </row>
    <row r="1001" spans="1:7" s="239" customFormat="1" outlineLevel="1">
      <c r="A1001" s="243" t="s">
        <v>1565</v>
      </c>
      <c r="B1001" s="241" t="s">
        <v>1149</v>
      </c>
      <c r="C1001" s="242" t="s">
        <v>1148</v>
      </c>
      <c r="D1001" s="241" t="s">
        <v>1145</v>
      </c>
      <c r="E1001" s="240">
        <v>78.88</v>
      </c>
      <c r="F1001" s="240">
        <v>638.77020000000005</v>
      </c>
    </row>
    <row r="1002" spans="1:7" s="254" customFormat="1" outlineLevel="1">
      <c r="A1002" s="270" t="s">
        <v>1564</v>
      </c>
      <c r="B1002" s="268" t="s">
        <v>1143</v>
      </c>
      <c r="C1002" s="269" t="s">
        <v>1146</v>
      </c>
      <c r="D1002" s="268" t="s">
        <v>1145</v>
      </c>
      <c r="E1002" s="267">
        <v>1.25</v>
      </c>
      <c r="F1002" s="267">
        <v>10.1225</v>
      </c>
    </row>
    <row r="1003" spans="1:7" s="234" customFormat="1" outlineLevel="1">
      <c r="A1003" s="238" t="s">
        <v>1563</v>
      </c>
      <c r="B1003" s="236" t="s">
        <v>825</v>
      </c>
      <c r="C1003" s="237" t="s">
        <v>1136</v>
      </c>
      <c r="D1003" s="236" t="s">
        <v>918</v>
      </c>
      <c r="E1003" s="235">
        <v>0.98</v>
      </c>
      <c r="F1003" s="235">
        <v>7.9359999999999999</v>
      </c>
    </row>
    <row r="1004" spans="1:7" s="234" customFormat="1" ht="24" outlineLevel="1">
      <c r="A1004" s="266" t="s">
        <v>1562</v>
      </c>
      <c r="B1004" s="264" t="s">
        <v>1097</v>
      </c>
      <c r="C1004" s="265" t="s">
        <v>1096</v>
      </c>
      <c r="D1004" s="264" t="s">
        <v>918</v>
      </c>
      <c r="E1004" s="263">
        <v>0.14000000000000001</v>
      </c>
      <c r="F1004" s="263">
        <v>1.1336999999999999</v>
      </c>
    </row>
    <row r="1005" spans="1:7" s="234" customFormat="1" outlineLevel="1">
      <c r="A1005" s="266" t="s">
        <v>1561</v>
      </c>
      <c r="B1005" s="264" t="s">
        <v>1037</v>
      </c>
      <c r="C1005" s="265" t="s">
        <v>1036</v>
      </c>
      <c r="D1005" s="264" t="s">
        <v>918</v>
      </c>
      <c r="E1005" s="263">
        <v>0.12</v>
      </c>
      <c r="F1005" s="263">
        <v>0.97175999999999996</v>
      </c>
    </row>
    <row r="1006" spans="1:7" s="234" customFormat="1" outlineLevel="1">
      <c r="A1006" s="266" t="s">
        <v>1560</v>
      </c>
      <c r="B1006" s="264" t="s">
        <v>991</v>
      </c>
      <c r="C1006" s="265" t="s">
        <v>990</v>
      </c>
      <c r="D1006" s="264" t="s">
        <v>918</v>
      </c>
      <c r="E1006" s="263">
        <v>1.4</v>
      </c>
      <c r="F1006" s="263">
        <v>11.337199999999999</v>
      </c>
    </row>
    <row r="1007" spans="1:7" s="234" customFormat="1" outlineLevel="1">
      <c r="A1007" s="266" t="s">
        <v>1559</v>
      </c>
      <c r="B1007" s="264" t="s">
        <v>980</v>
      </c>
      <c r="C1007" s="265" t="s">
        <v>979</v>
      </c>
      <c r="D1007" s="264" t="s">
        <v>918</v>
      </c>
      <c r="E1007" s="263">
        <v>0.13</v>
      </c>
      <c r="F1007" s="263">
        <v>1.0527</v>
      </c>
    </row>
    <row r="1008" spans="1:7" s="234" customFormat="1" outlineLevel="1">
      <c r="A1008" s="266" t="s">
        <v>1558</v>
      </c>
      <c r="B1008" s="264" t="s">
        <v>977</v>
      </c>
      <c r="C1008" s="265" t="s">
        <v>976</v>
      </c>
      <c r="D1008" s="264" t="s">
        <v>918</v>
      </c>
      <c r="E1008" s="263">
        <v>0.86</v>
      </c>
      <c r="F1008" s="263">
        <v>6.9642999999999997</v>
      </c>
    </row>
    <row r="1009" spans="1:7" s="234" customFormat="1" outlineLevel="1">
      <c r="A1009" s="266" t="s">
        <v>1557</v>
      </c>
      <c r="B1009" s="264" t="s">
        <v>971</v>
      </c>
      <c r="C1009" s="265" t="s">
        <v>970</v>
      </c>
      <c r="D1009" s="264" t="s">
        <v>918</v>
      </c>
      <c r="E1009" s="263">
        <v>2.1</v>
      </c>
      <c r="F1009" s="263">
        <v>17.005800000000001</v>
      </c>
    </row>
    <row r="1010" spans="1:7" s="254" customFormat="1" ht="24" outlineLevel="1">
      <c r="A1010" s="258" t="s">
        <v>1556</v>
      </c>
      <c r="B1010" s="256" t="s">
        <v>744</v>
      </c>
      <c r="C1010" s="257" t="s">
        <v>743</v>
      </c>
      <c r="D1010" s="256" t="s">
        <v>640</v>
      </c>
      <c r="E1010" s="255">
        <v>2.6</v>
      </c>
      <c r="F1010" s="255">
        <v>21.0548</v>
      </c>
    </row>
    <row r="1011" spans="1:7" s="254" customFormat="1" ht="24" outlineLevel="1">
      <c r="A1011" s="262" t="s">
        <v>1555</v>
      </c>
      <c r="B1011" s="260" t="s">
        <v>651</v>
      </c>
      <c r="C1011" s="261" t="s">
        <v>650</v>
      </c>
      <c r="D1011" s="260" t="s">
        <v>487</v>
      </c>
      <c r="E1011" s="259">
        <v>0.5</v>
      </c>
      <c r="F1011" s="259">
        <v>4.0490000000000004</v>
      </c>
    </row>
    <row r="1012" spans="1:7" s="254" customFormat="1" ht="24" outlineLevel="1">
      <c r="A1012" s="262" t="s">
        <v>1554</v>
      </c>
      <c r="B1012" s="260" t="s">
        <v>638</v>
      </c>
      <c r="C1012" s="261" t="s">
        <v>637</v>
      </c>
      <c r="D1012" s="260" t="s">
        <v>633</v>
      </c>
      <c r="E1012" s="259">
        <v>1.8</v>
      </c>
      <c r="F1012" s="259">
        <v>14.5764</v>
      </c>
    </row>
    <row r="1013" spans="1:7" s="209" customFormat="1">
      <c r="A1013" s="248" t="s">
        <v>588</v>
      </c>
      <c r="B1013" s="247" t="s">
        <v>495</v>
      </c>
      <c r="C1013" s="247" t="s">
        <v>575</v>
      </c>
      <c r="D1013" s="246" t="s">
        <v>508</v>
      </c>
      <c r="E1013" s="277">
        <v>4.2575000000000003</v>
      </c>
      <c r="F1013" s="276"/>
      <c r="G1013" s="225"/>
    </row>
    <row r="1014" spans="1:7" s="209" customFormat="1">
      <c r="A1014" s="248" t="s">
        <v>586</v>
      </c>
      <c r="B1014" s="247" t="s">
        <v>495</v>
      </c>
      <c r="C1014" s="247" t="s">
        <v>577</v>
      </c>
      <c r="D1014" s="246" t="s">
        <v>508</v>
      </c>
      <c r="E1014" s="277">
        <v>3.5425</v>
      </c>
      <c r="F1014" s="276"/>
      <c r="G1014" s="225"/>
    </row>
    <row r="1015" spans="1:7" s="209" customFormat="1">
      <c r="A1015" s="248" t="s">
        <v>584</v>
      </c>
      <c r="B1015" s="247" t="s">
        <v>495</v>
      </c>
      <c r="C1015" s="247" t="s">
        <v>583</v>
      </c>
      <c r="D1015" s="246" t="s">
        <v>508</v>
      </c>
      <c r="E1015" s="277">
        <v>0.40188000000000001</v>
      </c>
      <c r="F1015" s="276"/>
      <c r="G1015" s="225"/>
    </row>
    <row r="1016" spans="1:7" s="209" customFormat="1">
      <c r="A1016" s="248" t="s">
        <v>582</v>
      </c>
      <c r="B1016" s="247" t="s">
        <v>495</v>
      </c>
      <c r="C1016" s="247" t="s">
        <v>579</v>
      </c>
      <c r="D1016" s="246" t="s">
        <v>508</v>
      </c>
      <c r="E1016" s="277">
        <v>5.7000000000000002E-2</v>
      </c>
      <c r="F1016" s="276"/>
      <c r="G1016" s="225"/>
    </row>
    <row r="1017" spans="1:7" s="209" customFormat="1">
      <c r="A1017" s="248" t="s">
        <v>580</v>
      </c>
      <c r="B1017" s="247" t="s">
        <v>1553</v>
      </c>
      <c r="C1017" s="247" t="s">
        <v>1552</v>
      </c>
      <c r="D1017" s="246" t="s">
        <v>508</v>
      </c>
      <c r="E1017" s="245">
        <v>0.11700000000000001</v>
      </c>
      <c r="F1017" s="244"/>
      <c r="G1017" s="225"/>
    </row>
    <row r="1018" spans="1:7" s="239" customFormat="1" outlineLevel="1">
      <c r="A1018" s="243" t="s">
        <v>1551</v>
      </c>
      <c r="B1018" s="241" t="s">
        <v>1149</v>
      </c>
      <c r="C1018" s="242" t="s">
        <v>1148</v>
      </c>
      <c r="D1018" s="241" t="s">
        <v>1145</v>
      </c>
      <c r="E1018" s="240">
        <v>21.8</v>
      </c>
      <c r="F1018" s="240">
        <v>2.5506000000000002</v>
      </c>
    </row>
    <row r="1019" spans="1:7" s="254" customFormat="1" outlineLevel="1">
      <c r="A1019" s="270" t="s">
        <v>1550</v>
      </c>
      <c r="B1019" s="268" t="s">
        <v>1143</v>
      </c>
      <c r="C1019" s="269" t="s">
        <v>1146</v>
      </c>
      <c r="D1019" s="268" t="s">
        <v>1145</v>
      </c>
      <c r="E1019" s="267">
        <v>0.36</v>
      </c>
      <c r="F1019" s="267">
        <v>4.2119999999999998E-2</v>
      </c>
    </row>
    <row r="1020" spans="1:7" s="234" customFormat="1" ht="24" outlineLevel="1">
      <c r="A1020" s="238" t="s">
        <v>1549</v>
      </c>
      <c r="B1020" s="236" t="s">
        <v>1091</v>
      </c>
      <c r="C1020" s="237" t="s">
        <v>1090</v>
      </c>
      <c r="D1020" s="236" t="s">
        <v>918</v>
      </c>
      <c r="E1020" s="235">
        <v>0.15</v>
      </c>
      <c r="F1020" s="235">
        <v>1.755E-2</v>
      </c>
    </row>
    <row r="1021" spans="1:7" s="234" customFormat="1" outlineLevel="1">
      <c r="A1021" s="266" t="s">
        <v>1548</v>
      </c>
      <c r="B1021" s="264" t="s">
        <v>986</v>
      </c>
      <c r="C1021" s="265" t="s">
        <v>985</v>
      </c>
      <c r="D1021" s="264" t="s">
        <v>918</v>
      </c>
      <c r="E1021" s="263">
        <v>0.21</v>
      </c>
      <c r="F1021" s="263">
        <v>2.4570000000000002E-2</v>
      </c>
    </row>
    <row r="1022" spans="1:7" s="209" customFormat="1">
      <c r="A1022" s="248" t="s">
        <v>578</v>
      </c>
      <c r="B1022" s="247" t="s">
        <v>495</v>
      </c>
      <c r="C1022" s="247" t="s">
        <v>581</v>
      </c>
      <c r="D1022" s="246" t="s">
        <v>508</v>
      </c>
      <c r="E1022" s="277">
        <v>9.6000000000000002E-2</v>
      </c>
      <c r="F1022" s="276"/>
      <c r="G1022" s="225"/>
    </row>
    <row r="1023" spans="1:7" s="209" customFormat="1">
      <c r="A1023" s="248" t="s">
        <v>576</v>
      </c>
      <c r="B1023" s="247" t="s">
        <v>495</v>
      </c>
      <c r="C1023" s="247" t="s">
        <v>583</v>
      </c>
      <c r="D1023" s="246" t="s">
        <v>508</v>
      </c>
      <c r="E1023" s="277">
        <v>2.1000000000000001E-2</v>
      </c>
      <c r="F1023" s="276"/>
      <c r="G1023" s="225"/>
    </row>
    <row r="1024" spans="1:7" s="209" customFormat="1" ht="25.5">
      <c r="A1024" s="248" t="s">
        <v>574</v>
      </c>
      <c r="B1024" s="247" t="s">
        <v>1547</v>
      </c>
      <c r="C1024" s="247" t="s">
        <v>1546</v>
      </c>
      <c r="D1024" s="246" t="s">
        <v>1286</v>
      </c>
      <c r="E1024" s="245">
        <v>1.98</v>
      </c>
      <c r="F1024" s="244"/>
      <c r="G1024" s="225"/>
    </row>
    <row r="1025" spans="1:7" s="239" customFormat="1" outlineLevel="1">
      <c r="A1025" s="243" t="s">
        <v>1545</v>
      </c>
      <c r="B1025" s="241" t="s">
        <v>1149</v>
      </c>
      <c r="C1025" s="242" t="s">
        <v>1148</v>
      </c>
      <c r="D1025" s="241" t="s">
        <v>1145</v>
      </c>
      <c r="E1025" s="240">
        <v>85.68</v>
      </c>
      <c r="F1025" s="240">
        <v>169.6464</v>
      </c>
    </row>
    <row r="1026" spans="1:7" s="254" customFormat="1" outlineLevel="1">
      <c r="A1026" s="270" t="s">
        <v>1544</v>
      </c>
      <c r="B1026" s="268" t="s">
        <v>1143</v>
      </c>
      <c r="C1026" s="269" t="s">
        <v>1146</v>
      </c>
      <c r="D1026" s="268" t="s">
        <v>1145</v>
      </c>
      <c r="E1026" s="267">
        <v>3.9359999999999999</v>
      </c>
      <c r="F1026" s="267">
        <v>7.7933000000000003</v>
      </c>
    </row>
    <row r="1027" spans="1:7" s="234" customFormat="1" ht="24" outlineLevel="1">
      <c r="A1027" s="238" t="s">
        <v>1543</v>
      </c>
      <c r="B1027" s="236" t="s">
        <v>1103</v>
      </c>
      <c r="C1027" s="237" t="s">
        <v>1102</v>
      </c>
      <c r="D1027" s="236" t="s">
        <v>918</v>
      </c>
      <c r="E1027" s="235">
        <v>3.42</v>
      </c>
      <c r="F1027" s="235">
        <v>6.7716000000000003</v>
      </c>
    </row>
    <row r="1028" spans="1:7" s="234" customFormat="1" ht="24" outlineLevel="1">
      <c r="A1028" s="266" t="s">
        <v>1542</v>
      </c>
      <c r="B1028" s="264" t="s">
        <v>1079</v>
      </c>
      <c r="C1028" s="265" t="s">
        <v>1078</v>
      </c>
      <c r="D1028" s="264" t="s">
        <v>918</v>
      </c>
      <c r="E1028" s="263">
        <v>0.432</v>
      </c>
      <c r="F1028" s="263">
        <v>0.85536000000000001</v>
      </c>
    </row>
    <row r="1029" spans="1:7" s="234" customFormat="1" outlineLevel="1">
      <c r="A1029" s="266" t="s">
        <v>1541</v>
      </c>
      <c r="B1029" s="264" t="s">
        <v>1070</v>
      </c>
      <c r="C1029" s="265" t="s">
        <v>1069</v>
      </c>
      <c r="D1029" s="264" t="s">
        <v>918</v>
      </c>
      <c r="E1029" s="263">
        <v>6.2640000000000002</v>
      </c>
      <c r="F1029" s="263">
        <v>12.402699999999999</v>
      </c>
    </row>
    <row r="1030" spans="1:7" s="234" customFormat="1" outlineLevel="1">
      <c r="A1030" s="266" t="s">
        <v>1540</v>
      </c>
      <c r="B1030" s="264" t="s">
        <v>986</v>
      </c>
      <c r="C1030" s="265" t="s">
        <v>985</v>
      </c>
      <c r="D1030" s="264" t="s">
        <v>918</v>
      </c>
      <c r="E1030" s="263">
        <v>8.4000000000000005E-2</v>
      </c>
      <c r="F1030" s="263">
        <v>0.16632</v>
      </c>
    </row>
    <row r="1031" spans="1:7" s="254" customFormat="1" outlineLevel="1">
      <c r="A1031" s="258" t="s">
        <v>1539</v>
      </c>
      <c r="B1031" s="256" t="s">
        <v>857</v>
      </c>
      <c r="C1031" s="257" t="s">
        <v>856</v>
      </c>
      <c r="D1031" s="256" t="s">
        <v>640</v>
      </c>
      <c r="E1031" s="271">
        <v>2</v>
      </c>
      <c r="F1031" s="255">
        <v>3.96</v>
      </c>
    </row>
    <row r="1032" spans="1:7" s="254" customFormat="1" outlineLevel="1">
      <c r="A1032" s="262" t="s">
        <v>1538</v>
      </c>
      <c r="B1032" s="260" t="s">
        <v>833</v>
      </c>
      <c r="C1032" s="261" t="s">
        <v>832</v>
      </c>
      <c r="D1032" s="260" t="s">
        <v>508</v>
      </c>
      <c r="E1032" s="259">
        <v>0.45</v>
      </c>
      <c r="F1032" s="259">
        <v>0.89100000000000001</v>
      </c>
    </row>
    <row r="1033" spans="1:7" s="254" customFormat="1" outlineLevel="1">
      <c r="A1033" s="262" t="s">
        <v>1537</v>
      </c>
      <c r="B1033" s="260" t="s">
        <v>795</v>
      </c>
      <c r="C1033" s="261" t="s">
        <v>794</v>
      </c>
      <c r="D1033" s="260" t="s">
        <v>508</v>
      </c>
      <c r="E1033" s="259">
        <v>0.1</v>
      </c>
      <c r="F1033" s="259">
        <v>0.19800000000000001</v>
      </c>
    </row>
    <row r="1034" spans="1:7" s="254" customFormat="1" ht="24" outlineLevel="1">
      <c r="A1034" s="262" t="s">
        <v>1536</v>
      </c>
      <c r="B1034" s="260" t="s">
        <v>756</v>
      </c>
      <c r="C1034" s="261" t="s">
        <v>755</v>
      </c>
      <c r="D1034" s="260" t="s">
        <v>508</v>
      </c>
      <c r="E1034" s="259">
        <v>0.1</v>
      </c>
      <c r="F1034" s="259">
        <v>0.19800000000000001</v>
      </c>
    </row>
    <row r="1035" spans="1:7" s="209" customFormat="1">
      <c r="A1035" s="248" t="s">
        <v>572</v>
      </c>
      <c r="B1035" s="247" t="s">
        <v>1535</v>
      </c>
      <c r="C1035" s="247" t="s">
        <v>1534</v>
      </c>
      <c r="D1035" s="246" t="s">
        <v>508</v>
      </c>
      <c r="E1035" s="245">
        <v>1.659</v>
      </c>
      <c r="F1035" s="244"/>
      <c r="G1035" s="225"/>
    </row>
    <row r="1036" spans="1:7" s="239" customFormat="1" outlineLevel="1">
      <c r="A1036" s="243" t="s">
        <v>1533</v>
      </c>
      <c r="B1036" s="241" t="s">
        <v>1149</v>
      </c>
      <c r="C1036" s="242" t="s">
        <v>1148</v>
      </c>
      <c r="D1036" s="241" t="s">
        <v>1145</v>
      </c>
      <c r="E1036" s="240">
        <v>79.787999999999997</v>
      </c>
      <c r="F1036" s="240">
        <v>132.3683</v>
      </c>
    </row>
    <row r="1037" spans="1:7" s="254" customFormat="1" outlineLevel="1">
      <c r="A1037" s="270" t="s">
        <v>1532</v>
      </c>
      <c r="B1037" s="268" t="s">
        <v>1143</v>
      </c>
      <c r="C1037" s="269" t="s">
        <v>1146</v>
      </c>
      <c r="D1037" s="268" t="s">
        <v>1145</v>
      </c>
      <c r="E1037" s="267">
        <v>1.2E-2</v>
      </c>
      <c r="F1037" s="267">
        <v>1.9907999999999999E-2</v>
      </c>
    </row>
    <row r="1038" spans="1:7" s="234" customFormat="1" outlineLevel="1">
      <c r="A1038" s="238" t="s">
        <v>1531</v>
      </c>
      <c r="B1038" s="236" t="s">
        <v>1067</v>
      </c>
      <c r="C1038" s="237" t="s">
        <v>1066</v>
      </c>
      <c r="D1038" s="236" t="s">
        <v>918</v>
      </c>
      <c r="E1038" s="235">
        <v>0.39600000000000002</v>
      </c>
      <c r="F1038" s="235">
        <v>0.65696399999999999</v>
      </c>
    </row>
    <row r="1039" spans="1:7" s="234" customFormat="1" outlineLevel="1">
      <c r="A1039" s="266" t="s">
        <v>1530</v>
      </c>
      <c r="B1039" s="264" t="s">
        <v>1055</v>
      </c>
      <c r="C1039" s="265" t="s">
        <v>1054</v>
      </c>
      <c r="D1039" s="264" t="s">
        <v>918</v>
      </c>
      <c r="E1039" s="263">
        <v>4.7759999999999998</v>
      </c>
      <c r="F1039" s="263">
        <v>7.9234</v>
      </c>
    </row>
    <row r="1040" spans="1:7" s="234" customFormat="1" outlineLevel="1">
      <c r="A1040" s="266" t="s">
        <v>1529</v>
      </c>
      <c r="B1040" s="264" t="s">
        <v>1016</v>
      </c>
      <c r="C1040" s="265" t="s">
        <v>1015</v>
      </c>
      <c r="D1040" s="264" t="s">
        <v>918</v>
      </c>
      <c r="E1040" s="263">
        <v>0.22800000000000001</v>
      </c>
      <c r="F1040" s="263">
        <v>0.37825199999999998</v>
      </c>
    </row>
    <row r="1041" spans="1:7" s="234" customFormat="1" outlineLevel="1">
      <c r="A1041" s="266" t="s">
        <v>1528</v>
      </c>
      <c r="B1041" s="264" t="s">
        <v>986</v>
      </c>
      <c r="C1041" s="265" t="s">
        <v>985</v>
      </c>
      <c r="D1041" s="264" t="s">
        <v>918</v>
      </c>
      <c r="E1041" s="263">
        <v>1.2E-2</v>
      </c>
      <c r="F1041" s="263">
        <v>1.9907999999999999E-2</v>
      </c>
    </row>
    <row r="1042" spans="1:7" s="254" customFormat="1" outlineLevel="1">
      <c r="A1042" s="258" t="s">
        <v>1527</v>
      </c>
      <c r="B1042" s="256" t="s">
        <v>801</v>
      </c>
      <c r="C1042" s="257" t="s">
        <v>800</v>
      </c>
      <c r="D1042" s="256" t="s">
        <v>508</v>
      </c>
      <c r="E1042" s="255">
        <v>2.4E-2</v>
      </c>
      <c r="F1042" s="255">
        <v>3.9815999999999997E-2</v>
      </c>
    </row>
    <row r="1043" spans="1:7" s="254" customFormat="1" outlineLevel="1">
      <c r="A1043" s="262" t="s">
        <v>1526</v>
      </c>
      <c r="B1043" s="260" t="s">
        <v>771</v>
      </c>
      <c r="C1043" s="261" t="s">
        <v>770</v>
      </c>
      <c r="D1043" s="260" t="s">
        <v>508</v>
      </c>
      <c r="E1043" s="259">
        <v>8.0000000000000002E-3</v>
      </c>
      <c r="F1043" s="259">
        <v>1.3272000000000001E-2</v>
      </c>
    </row>
    <row r="1044" spans="1:7" s="254" customFormat="1" outlineLevel="1">
      <c r="A1044" s="262" t="s">
        <v>1525</v>
      </c>
      <c r="B1044" s="260" t="s">
        <v>738</v>
      </c>
      <c r="C1044" s="261" t="s">
        <v>737</v>
      </c>
      <c r="D1044" s="260" t="s">
        <v>508</v>
      </c>
      <c r="E1044" s="259">
        <v>6.9999999999999999E-4</v>
      </c>
      <c r="F1044" s="259">
        <v>1.1609999999999999E-3</v>
      </c>
    </row>
    <row r="1045" spans="1:7" s="254" customFormat="1" ht="24" outlineLevel="1">
      <c r="A1045" s="262" t="s">
        <v>1524</v>
      </c>
      <c r="B1045" s="260" t="s">
        <v>654</v>
      </c>
      <c r="C1045" s="261" t="s">
        <v>653</v>
      </c>
      <c r="D1045" s="260" t="s">
        <v>487</v>
      </c>
      <c r="E1045" s="259">
        <v>6.5</v>
      </c>
      <c r="F1045" s="259">
        <v>10.7835</v>
      </c>
    </row>
    <row r="1046" spans="1:7" s="254" customFormat="1" ht="24" outlineLevel="1">
      <c r="A1046" s="262" t="s">
        <v>1523</v>
      </c>
      <c r="B1046" s="260" t="s">
        <v>631</v>
      </c>
      <c r="C1046" s="261" t="s">
        <v>630</v>
      </c>
      <c r="D1046" s="260" t="s">
        <v>508</v>
      </c>
      <c r="E1046" s="272">
        <v>1</v>
      </c>
      <c r="F1046" s="259">
        <v>1.659</v>
      </c>
    </row>
    <row r="1047" spans="1:7" ht="15.75" customHeight="1">
      <c r="A1047" s="251" t="s">
        <v>1522</v>
      </c>
      <c r="B1047" s="250"/>
      <c r="C1047" s="250"/>
      <c r="D1047" s="250"/>
      <c r="E1047" s="250"/>
      <c r="F1047" s="249"/>
    </row>
    <row r="1048" spans="1:7" ht="15.75" customHeight="1">
      <c r="A1048" s="251" t="s">
        <v>1521</v>
      </c>
      <c r="B1048" s="250"/>
      <c r="C1048" s="250"/>
      <c r="D1048" s="250"/>
      <c r="E1048" s="250"/>
      <c r="F1048" s="249"/>
    </row>
    <row r="1049" spans="1:7" s="209" customFormat="1" ht="25.5">
      <c r="A1049" s="248" t="s">
        <v>570</v>
      </c>
      <c r="B1049" s="247" t="s">
        <v>1520</v>
      </c>
      <c r="C1049" s="247" t="s">
        <v>1519</v>
      </c>
      <c r="D1049" s="246" t="s">
        <v>1240</v>
      </c>
      <c r="E1049" s="245">
        <v>0.7</v>
      </c>
      <c r="F1049" s="244"/>
      <c r="G1049" s="225"/>
    </row>
    <row r="1050" spans="1:7" s="239" customFormat="1" outlineLevel="1">
      <c r="A1050" s="243" t="s">
        <v>1518</v>
      </c>
      <c r="B1050" s="241" t="s">
        <v>1149</v>
      </c>
      <c r="C1050" s="242" t="s">
        <v>1148</v>
      </c>
      <c r="D1050" s="241" t="s">
        <v>1145</v>
      </c>
      <c r="E1050" s="240">
        <v>43.08</v>
      </c>
      <c r="F1050" s="240">
        <v>30.155999999999999</v>
      </c>
    </row>
    <row r="1051" spans="1:7" s="254" customFormat="1" outlineLevel="1">
      <c r="A1051" s="270" t="s">
        <v>1517</v>
      </c>
      <c r="B1051" s="268" t="s">
        <v>1143</v>
      </c>
      <c r="C1051" s="269" t="s">
        <v>1146</v>
      </c>
      <c r="D1051" s="268" t="s">
        <v>1145</v>
      </c>
      <c r="E1051" s="267">
        <v>16.536000000000001</v>
      </c>
      <c r="F1051" s="267">
        <v>11.575200000000001</v>
      </c>
    </row>
    <row r="1052" spans="1:7" s="234" customFormat="1" outlineLevel="1">
      <c r="A1052" s="238" t="s">
        <v>1516</v>
      </c>
      <c r="B1052" s="236" t="s">
        <v>840</v>
      </c>
      <c r="C1052" s="237" t="s">
        <v>1140</v>
      </c>
      <c r="D1052" s="236" t="s">
        <v>918</v>
      </c>
      <c r="E1052" s="235">
        <v>2.556</v>
      </c>
      <c r="F1052" s="235">
        <v>1.7891999999999999</v>
      </c>
    </row>
    <row r="1053" spans="1:7" s="234" customFormat="1" outlineLevel="1">
      <c r="A1053" s="266" t="s">
        <v>1515</v>
      </c>
      <c r="B1053" s="264" t="s">
        <v>825</v>
      </c>
      <c r="C1053" s="265" t="s">
        <v>1136</v>
      </c>
      <c r="D1053" s="264" t="s">
        <v>918</v>
      </c>
      <c r="E1053" s="263">
        <v>5.94</v>
      </c>
      <c r="F1053" s="263">
        <v>4.1580000000000004</v>
      </c>
    </row>
    <row r="1054" spans="1:7" s="234" customFormat="1" outlineLevel="1">
      <c r="A1054" s="266" t="s">
        <v>1514</v>
      </c>
      <c r="B1054" s="264" t="s">
        <v>1058</v>
      </c>
      <c r="C1054" s="265" t="s">
        <v>1057</v>
      </c>
      <c r="D1054" s="264" t="s">
        <v>918</v>
      </c>
      <c r="E1054" s="263">
        <v>1.3560000000000001</v>
      </c>
      <c r="F1054" s="263">
        <v>0.94920000000000004</v>
      </c>
    </row>
    <row r="1055" spans="1:7" s="234" customFormat="1" outlineLevel="1">
      <c r="A1055" s="266" t="s">
        <v>1513</v>
      </c>
      <c r="B1055" s="264" t="s">
        <v>962</v>
      </c>
      <c r="C1055" s="265" t="s">
        <v>961</v>
      </c>
      <c r="D1055" s="264" t="s">
        <v>918</v>
      </c>
      <c r="E1055" s="263">
        <v>3.4079999999999999</v>
      </c>
      <c r="F1055" s="263">
        <v>2.3856000000000002</v>
      </c>
    </row>
    <row r="1056" spans="1:7" s="234" customFormat="1" ht="24" outlineLevel="1">
      <c r="A1056" s="266" t="s">
        <v>1512</v>
      </c>
      <c r="B1056" s="264" t="s">
        <v>941</v>
      </c>
      <c r="C1056" s="265" t="s">
        <v>940</v>
      </c>
      <c r="D1056" s="264" t="s">
        <v>918</v>
      </c>
      <c r="E1056" s="263">
        <v>3.2759999999999998</v>
      </c>
      <c r="F1056" s="263">
        <v>2.2932000000000001</v>
      </c>
    </row>
    <row r="1057" spans="1:7" s="254" customFormat="1" outlineLevel="1">
      <c r="A1057" s="258" t="s">
        <v>1511</v>
      </c>
      <c r="B1057" s="256" t="s">
        <v>894</v>
      </c>
      <c r="C1057" s="257" t="s">
        <v>856</v>
      </c>
      <c r="D1057" s="256" t="s">
        <v>640</v>
      </c>
      <c r="E1057" s="271">
        <v>8</v>
      </c>
      <c r="F1057" s="255">
        <v>5.6</v>
      </c>
    </row>
    <row r="1058" spans="1:7" s="254" customFormat="1" outlineLevel="1">
      <c r="A1058" s="262" t="s">
        <v>1510</v>
      </c>
      <c r="B1058" s="260" t="s">
        <v>881</v>
      </c>
      <c r="C1058" s="261" t="s">
        <v>880</v>
      </c>
      <c r="D1058" s="260" t="s">
        <v>640</v>
      </c>
      <c r="E1058" s="259">
        <v>126.667</v>
      </c>
      <c r="F1058" s="259">
        <v>88.666899999999998</v>
      </c>
    </row>
    <row r="1059" spans="1:7" s="209" customFormat="1" ht="63.75">
      <c r="A1059" s="248" t="s">
        <v>568</v>
      </c>
      <c r="B1059" s="247" t="s">
        <v>1509</v>
      </c>
      <c r="C1059" s="247" t="s">
        <v>1491</v>
      </c>
      <c r="D1059" s="246" t="s">
        <v>1490</v>
      </c>
      <c r="E1059" s="245">
        <v>0.7</v>
      </c>
      <c r="F1059" s="244"/>
      <c r="G1059" s="225"/>
    </row>
    <row r="1060" spans="1:7" s="239" customFormat="1" outlineLevel="1">
      <c r="A1060" s="243" t="s">
        <v>1508</v>
      </c>
      <c r="B1060" s="241" t="s">
        <v>1143</v>
      </c>
      <c r="C1060" s="242" t="s">
        <v>1146</v>
      </c>
      <c r="D1060" s="241" t="s">
        <v>1145</v>
      </c>
      <c r="E1060" s="240">
        <v>9.9</v>
      </c>
      <c r="F1060" s="240">
        <v>6.93</v>
      </c>
    </row>
    <row r="1061" spans="1:7" s="234" customFormat="1" outlineLevel="1">
      <c r="A1061" s="238" t="s">
        <v>1507</v>
      </c>
      <c r="B1061" s="236" t="s">
        <v>962</v>
      </c>
      <c r="C1061" s="237" t="s">
        <v>961</v>
      </c>
      <c r="D1061" s="236" t="s">
        <v>918</v>
      </c>
      <c r="E1061" s="235">
        <v>4.5</v>
      </c>
      <c r="F1061" s="235">
        <v>3.15</v>
      </c>
    </row>
    <row r="1062" spans="1:7" s="234" customFormat="1" ht="24" outlineLevel="1">
      <c r="A1062" s="266" t="s">
        <v>1506</v>
      </c>
      <c r="B1062" s="264" t="s">
        <v>941</v>
      </c>
      <c r="C1062" s="265" t="s">
        <v>940</v>
      </c>
      <c r="D1062" s="264" t="s">
        <v>918</v>
      </c>
      <c r="E1062" s="263">
        <v>5.4</v>
      </c>
      <c r="F1062" s="263">
        <v>3.78</v>
      </c>
    </row>
    <row r="1063" spans="1:7" s="254" customFormat="1" outlineLevel="1">
      <c r="A1063" s="258" t="s">
        <v>1505</v>
      </c>
      <c r="B1063" s="256" t="s">
        <v>881</v>
      </c>
      <c r="C1063" s="257" t="s">
        <v>880</v>
      </c>
      <c r="D1063" s="256" t="s">
        <v>640</v>
      </c>
      <c r="E1063" s="255">
        <v>190.00049999999999</v>
      </c>
      <c r="F1063" s="255">
        <v>133.00030000000001</v>
      </c>
    </row>
    <row r="1064" spans="1:7" s="209" customFormat="1" ht="25.5">
      <c r="A1064" s="248" t="s">
        <v>566</v>
      </c>
      <c r="B1064" s="247" t="s">
        <v>1504</v>
      </c>
      <c r="C1064" s="247" t="s">
        <v>1503</v>
      </c>
      <c r="D1064" s="246" t="s">
        <v>1240</v>
      </c>
      <c r="E1064" s="245">
        <v>0.7</v>
      </c>
      <c r="F1064" s="244"/>
      <c r="G1064" s="225"/>
    </row>
    <row r="1065" spans="1:7" s="239" customFormat="1" outlineLevel="1">
      <c r="A1065" s="243" t="s">
        <v>1502</v>
      </c>
      <c r="B1065" s="241" t="s">
        <v>1149</v>
      </c>
      <c r="C1065" s="242" t="s">
        <v>1148</v>
      </c>
      <c r="D1065" s="241" t="s">
        <v>1145</v>
      </c>
      <c r="E1065" s="240">
        <v>28.08</v>
      </c>
      <c r="F1065" s="240">
        <v>19.655999999999999</v>
      </c>
    </row>
    <row r="1066" spans="1:7" s="254" customFormat="1" outlineLevel="1">
      <c r="A1066" s="270" t="s">
        <v>1501</v>
      </c>
      <c r="B1066" s="268" t="s">
        <v>1143</v>
      </c>
      <c r="C1066" s="269" t="s">
        <v>1146</v>
      </c>
      <c r="D1066" s="268" t="s">
        <v>1145</v>
      </c>
      <c r="E1066" s="267">
        <v>19.260000000000002</v>
      </c>
      <c r="F1066" s="267">
        <v>13.481999999999999</v>
      </c>
    </row>
    <row r="1067" spans="1:7" s="234" customFormat="1" outlineLevel="1">
      <c r="A1067" s="238" t="s">
        <v>1500</v>
      </c>
      <c r="B1067" s="236" t="s">
        <v>840</v>
      </c>
      <c r="C1067" s="237" t="s">
        <v>1140</v>
      </c>
      <c r="D1067" s="236" t="s">
        <v>918</v>
      </c>
      <c r="E1067" s="235">
        <v>1.704</v>
      </c>
      <c r="F1067" s="235">
        <v>1.1928000000000001</v>
      </c>
    </row>
    <row r="1068" spans="1:7" s="234" customFormat="1" outlineLevel="1">
      <c r="A1068" s="266" t="s">
        <v>1499</v>
      </c>
      <c r="B1068" s="264" t="s">
        <v>825</v>
      </c>
      <c r="C1068" s="265" t="s">
        <v>1136</v>
      </c>
      <c r="D1068" s="264" t="s">
        <v>918</v>
      </c>
      <c r="E1068" s="263">
        <v>7.1040000000000001</v>
      </c>
      <c r="F1068" s="263">
        <v>4.9728000000000003</v>
      </c>
    </row>
    <row r="1069" spans="1:7" s="234" customFormat="1" outlineLevel="1">
      <c r="A1069" s="266" t="s">
        <v>1498</v>
      </c>
      <c r="B1069" s="264" t="s">
        <v>1058</v>
      </c>
      <c r="C1069" s="265" t="s">
        <v>1057</v>
      </c>
      <c r="D1069" s="264" t="s">
        <v>918</v>
      </c>
      <c r="E1069" s="263">
        <v>1.68</v>
      </c>
      <c r="F1069" s="263">
        <v>1.1759999999999999</v>
      </c>
    </row>
    <row r="1070" spans="1:7" s="234" customFormat="1" outlineLevel="1">
      <c r="A1070" s="266" t="s">
        <v>1497</v>
      </c>
      <c r="B1070" s="264" t="s">
        <v>962</v>
      </c>
      <c r="C1070" s="265" t="s">
        <v>961</v>
      </c>
      <c r="D1070" s="264" t="s">
        <v>918</v>
      </c>
      <c r="E1070" s="263">
        <v>2.9279999999999999</v>
      </c>
      <c r="F1070" s="263">
        <v>2.0495999999999999</v>
      </c>
    </row>
    <row r="1071" spans="1:7" s="234" customFormat="1" outlineLevel="1">
      <c r="A1071" s="266" t="s">
        <v>1496</v>
      </c>
      <c r="B1071" s="264" t="s">
        <v>959</v>
      </c>
      <c r="C1071" s="265" t="s">
        <v>958</v>
      </c>
      <c r="D1071" s="264" t="s">
        <v>918</v>
      </c>
      <c r="E1071" s="263">
        <v>1.1040000000000001</v>
      </c>
      <c r="F1071" s="263">
        <v>0.77280000000000004</v>
      </c>
    </row>
    <row r="1072" spans="1:7" s="234" customFormat="1" ht="24" outlineLevel="1">
      <c r="A1072" s="266" t="s">
        <v>1495</v>
      </c>
      <c r="B1072" s="264" t="s">
        <v>941</v>
      </c>
      <c r="C1072" s="265" t="s">
        <v>940</v>
      </c>
      <c r="D1072" s="264" t="s">
        <v>918</v>
      </c>
      <c r="E1072" s="263">
        <v>4.74</v>
      </c>
      <c r="F1072" s="263">
        <v>3.3180000000000001</v>
      </c>
    </row>
    <row r="1073" spans="1:7" s="254" customFormat="1" outlineLevel="1">
      <c r="A1073" s="258" t="s">
        <v>1494</v>
      </c>
      <c r="B1073" s="256" t="s">
        <v>894</v>
      </c>
      <c r="C1073" s="257" t="s">
        <v>856</v>
      </c>
      <c r="D1073" s="256" t="s">
        <v>640</v>
      </c>
      <c r="E1073" s="255">
        <v>10.5</v>
      </c>
      <c r="F1073" s="255">
        <v>7.35</v>
      </c>
    </row>
    <row r="1074" spans="1:7" s="254" customFormat="1" ht="24" outlineLevel="1">
      <c r="A1074" s="262" t="s">
        <v>1493</v>
      </c>
      <c r="B1074" s="260" t="s">
        <v>881</v>
      </c>
      <c r="C1074" s="261" t="s">
        <v>880</v>
      </c>
      <c r="D1074" s="260" t="s">
        <v>640</v>
      </c>
      <c r="E1074" s="272">
        <v>152</v>
      </c>
      <c r="F1074" s="259">
        <v>106.4</v>
      </c>
    </row>
    <row r="1075" spans="1:7" s="209" customFormat="1" ht="63.75">
      <c r="A1075" s="248" t="s">
        <v>563</v>
      </c>
      <c r="B1075" s="247" t="s">
        <v>1492</v>
      </c>
      <c r="C1075" s="247" t="s">
        <v>1491</v>
      </c>
      <c r="D1075" s="246" t="s">
        <v>1490</v>
      </c>
      <c r="E1075" s="245">
        <v>0.7</v>
      </c>
      <c r="F1075" s="244"/>
      <c r="G1075" s="225"/>
    </row>
    <row r="1076" spans="1:7" s="239" customFormat="1" outlineLevel="1">
      <c r="A1076" s="243" t="s">
        <v>1489</v>
      </c>
      <c r="B1076" s="241" t="s">
        <v>1143</v>
      </c>
      <c r="C1076" s="242" t="s">
        <v>1146</v>
      </c>
      <c r="D1076" s="241" t="s">
        <v>1145</v>
      </c>
      <c r="E1076" s="240">
        <v>8.58</v>
      </c>
      <c r="F1076" s="240">
        <v>6.0060000000000002</v>
      </c>
    </row>
    <row r="1077" spans="1:7" s="234" customFormat="1" outlineLevel="1">
      <c r="A1077" s="238" t="s">
        <v>1488</v>
      </c>
      <c r="B1077" s="236" t="s">
        <v>962</v>
      </c>
      <c r="C1077" s="237" t="s">
        <v>961</v>
      </c>
      <c r="D1077" s="236" t="s">
        <v>918</v>
      </c>
      <c r="E1077" s="235">
        <v>3.9</v>
      </c>
      <c r="F1077" s="235">
        <v>2.73</v>
      </c>
    </row>
    <row r="1078" spans="1:7" s="234" customFormat="1" ht="24" outlineLevel="1">
      <c r="A1078" s="266" t="s">
        <v>1487</v>
      </c>
      <c r="B1078" s="264" t="s">
        <v>941</v>
      </c>
      <c r="C1078" s="265" t="s">
        <v>940</v>
      </c>
      <c r="D1078" s="264" t="s">
        <v>918</v>
      </c>
      <c r="E1078" s="263">
        <v>4.68</v>
      </c>
      <c r="F1078" s="263">
        <v>3.2759999999999998</v>
      </c>
    </row>
    <row r="1079" spans="1:7" s="254" customFormat="1" outlineLevel="1">
      <c r="A1079" s="258" t="s">
        <v>1486</v>
      </c>
      <c r="B1079" s="256" t="s">
        <v>881</v>
      </c>
      <c r="C1079" s="257" t="s">
        <v>880</v>
      </c>
      <c r="D1079" s="256" t="s">
        <v>640</v>
      </c>
      <c r="E1079" s="255">
        <v>164.6671</v>
      </c>
      <c r="F1079" s="255">
        <v>115.267</v>
      </c>
    </row>
    <row r="1080" spans="1:7" s="209" customFormat="1">
      <c r="A1080" s="248" t="s">
        <v>561</v>
      </c>
      <c r="B1080" s="247" t="s">
        <v>1208</v>
      </c>
      <c r="C1080" s="247" t="s">
        <v>1207</v>
      </c>
      <c r="D1080" s="246" t="s">
        <v>508</v>
      </c>
      <c r="E1080" s="245">
        <v>0.63</v>
      </c>
      <c r="F1080" s="244"/>
      <c r="G1080" s="225"/>
    </row>
    <row r="1081" spans="1:7" s="239" customFormat="1" outlineLevel="1">
      <c r="A1081" s="243" t="s">
        <v>1485</v>
      </c>
      <c r="B1081" s="241" t="s">
        <v>1143</v>
      </c>
      <c r="C1081" s="242" t="s">
        <v>1146</v>
      </c>
      <c r="D1081" s="241" t="s">
        <v>1145</v>
      </c>
      <c r="E1081" s="240">
        <v>1.8460000000000001</v>
      </c>
      <c r="F1081" s="240">
        <v>1.163</v>
      </c>
    </row>
    <row r="1082" spans="1:7" s="234" customFormat="1" outlineLevel="1">
      <c r="A1082" s="238" t="s">
        <v>1484</v>
      </c>
      <c r="B1082" s="236" t="s">
        <v>837</v>
      </c>
      <c r="C1082" s="237" t="s">
        <v>1138</v>
      </c>
      <c r="D1082" s="236" t="s">
        <v>918</v>
      </c>
      <c r="E1082" s="235">
        <v>0.92299900000000001</v>
      </c>
      <c r="F1082" s="235">
        <v>0.58148900000000003</v>
      </c>
    </row>
    <row r="1083" spans="1:7" s="254" customFormat="1" outlineLevel="1">
      <c r="A1083" s="258" t="s">
        <v>1483</v>
      </c>
      <c r="B1083" s="256" t="s">
        <v>827</v>
      </c>
      <c r="C1083" s="257" t="s">
        <v>826</v>
      </c>
      <c r="D1083" s="256" t="s">
        <v>508</v>
      </c>
      <c r="E1083" s="255">
        <v>1.03</v>
      </c>
      <c r="F1083" s="255">
        <v>0.64890000000000003</v>
      </c>
    </row>
    <row r="1084" spans="1:7" s="209" customFormat="1" ht="38.25">
      <c r="A1084" s="248" t="s">
        <v>559</v>
      </c>
      <c r="B1084" s="247" t="s">
        <v>1482</v>
      </c>
      <c r="C1084" s="247" t="s">
        <v>1481</v>
      </c>
      <c r="D1084" s="246" t="s">
        <v>1409</v>
      </c>
      <c r="E1084" s="245">
        <v>0.7</v>
      </c>
      <c r="F1084" s="244"/>
      <c r="G1084" s="225"/>
    </row>
    <row r="1085" spans="1:7" s="239" customFormat="1" outlineLevel="1">
      <c r="A1085" s="243" t="s">
        <v>1480</v>
      </c>
      <c r="B1085" s="241" t="s">
        <v>1149</v>
      </c>
      <c r="C1085" s="242" t="s">
        <v>1148</v>
      </c>
      <c r="D1085" s="241" t="s">
        <v>1145</v>
      </c>
      <c r="E1085" s="240">
        <v>19.956</v>
      </c>
      <c r="F1085" s="240">
        <v>13.969200000000001</v>
      </c>
    </row>
    <row r="1086" spans="1:7" s="254" customFormat="1" outlineLevel="1">
      <c r="A1086" s="270" t="s">
        <v>1479</v>
      </c>
      <c r="B1086" s="268" t="s">
        <v>1143</v>
      </c>
      <c r="C1086" s="269" t="s">
        <v>1146</v>
      </c>
      <c r="D1086" s="268" t="s">
        <v>1145</v>
      </c>
      <c r="E1086" s="267">
        <v>11.087999999999999</v>
      </c>
      <c r="F1086" s="267">
        <v>7.7615999999999996</v>
      </c>
    </row>
    <row r="1087" spans="1:7" s="234" customFormat="1" outlineLevel="1">
      <c r="A1087" s="238" t="s">
        <v>1478</v>
      </c>
      <c r="B1087" s="236" t="s">
        <v>870</v>
      </c>
      <c r="C1087" s="237" t="s">
        <v>1142</v>
      </c>
      <c r="D1087" s="236" t="s">
        <v>918</v>
      </c>
      <c r="E1087" s="235">
        <v>1.6439999999999999</v>
      </c>
      <c r="F1087" s="235">
        <v>1.1508</v>
      </c>
    </row>
    <row r="1088" spans="1:7" s="234" customFormat="1" outlineLevel="1">
      <c r="A1088" s="266" t="s">
        <v>1477</v>
      </c>
      <c r="B1088" s="264" t="s">
        <v>1112</v>
      </c>
      <c r="C1088" s="265" t="s">
        <v>1111</v>
      </c>
      <c r="D1088" s="264" t="s">
        <v>918</v>
      </c>
      <c r="E1088" s="263">
        <v>0.28799999999999998</v>
      </c>
      <c r="F1088" s="263">
        <v>0.2016</v>
      </c>
    </row>
    <row r="1089" spans="1:7" s="234" customFormat="1" outlineLevel="1">
      <c r="A1089" s="266" t="s">
        <v>1476</v>
      </c>
      <c r="B1089" s="264" t="s">
        <v>1058</v>
      </c>
      <c r="C1089" s="265" t="s">
        <v>1057</v>
      </c>
      <c r="D1089" s="264" t="s">
        <v>918</v>
      </c>
      <c r="E1089" s="263">
        <v>0.6</v>
      </c>
      <c r="F1089" s="263">
        <v>0.42</v>
      </c>
    </row>
    <row r="1090" spans="1:7" s="234" customFormat="1" outlineLevel="1">
      <c r="A1090" s="266" t="s">
        <v>1475</v>
      </c>
      <c r="B1090" s="264" t="s">
        <v>965</v>
      </c>
      <c r="C1090" s="265" t="s">
        <v>964</v>
      </c>
      <c r="D1090" s="264" t="s">
        <v>918</v>
      </c>
      <c r="E1090" s="263">
        <v>0.14399999999999999</v>
      </c>
      <c r="F1090" s="263">
        <v>0.1008</v>
      </c>
    </row>
    <row r="1091" spans="1:7" s="234" customFormat="1" outlineLevel="1">
      <c r="A1091" s="266" t="s">
        <v>1474</v>
      </c>
      <c r="B1091" s="264" t="s">
        <v>938</v>
      </c>
      <c r="C1091" s="265" t="s">
        <v>937</v>
      </c>
      <c r="D1091" s="264" t="s">
        <v>918</v>
      </c>
      <c r="E1091" s="263">
        <v>1.6439999999999999</v>
      </c>
      <c r="F1091" s="263">
        <v>1.1508</v>
      </c>
    </row>
    <row r="1092" spans="1:7" s="234" customFormat="1" ht="24" outlineLevel="1">
      <c r="A1092" s="266" t="s">
        <v>1473</v>
      </c>
      <c r="B1092" s="264" t="s">
        <v>932</v>
      </c>
      <c r="C1092" s="265" t="s">
        <v>931</v>
      </c>
      <c r="D1092" s="264" t="s">
        <v>918</v>
      </c>
      <c r="E1092" s="263">
        <v>3.6960000000000002</v>
      </c>
      <c r="F1092" s="263">
        <v>2.5872000000000002</v>
      </c>
    </row>
    <row r="1093" spans="1:7" s="234" customFormat="1" ht="24" outlineLevel="1">
      <c r="A1093" s="266" t="s">
        <v>1472</v>
      </c>
      <c r="B1093" s="264" t="s">
        <v>929</v>
      </c>
      <c r="C1093" s="265" t="s">
        <v>928</v>
      </c>
      <c r="D1093" s="264" t="s">
        <v>918</v>
      </c>
      <c r="E1093" s="263">
        <v>1.6439999999999999</v>
      </c>
      <c r="F1093" s="263">
        <v>1.1508</v>
      </c>
    </row>
    <row r="1094" spans="1:7" s="234" customFormat="1" ht="24" outlineLevel="1">
      <c r="A1094" s="266" t="s">
        <v>1471</v>
      </c>
      <c r="B1094" s="264" t="s">
        <v>926</v>
      </c>
      <c r="C1094" s="265" t="s">
        <v>925</v>
      </c>
      <c r="D1094" s="264" t="s">
        <v>918</v>
      </c>
      <c r="E1094" s="263">
        <v>1.86</v>
      </c>
      <c r="F1094" s="263">
        <v>1.302</v>
      </c>
    </row>
    <row r="1095" spans="1:7" s="254" customFormat="1" ht="24" outlineLevel="1">
      <c r="A1095" s="258" t="s">
        <v>1470</v>
      </c>
      <c r="B1095" s="256" t="s">
        <v>912</v>
      </c>
      <c r="C1095" s="257" t="s">
        <v>911</v>
      </c>
      <c r="D1095" s="256" t="s">
        <v>508</v>
      </c>
      <c r="E1095" s="255">
        <v>91.4</v>
      </c>
      <c r="F1095" s="255">
        <v>63.98</v>
      </c>
    </row>
    <row r="1096" spans="1:7" s="254" customFormat="1" ht="24" outlineLevel="1">
      <c r="A1096" s="262" t="s">
        <v>1469</v>
      </c>
      <c r="B1096" s="260" t="s">
        <v>894</v>
      </c>
      <c r="C1096" s="261" t="s">
        <v>856</v>
      </c>
      <c r="D1096" s="260" t="s">
        <v>640</v>
      </c>
      <c r="E1096" s="259">
        <v>0.9</v>
      </c>
      <c r="F1096" s="259">
        <v>0.63</v>
      </c>
    </row>
    <row r="1097" spans="1:7" s="254" customFormat="1" ht="24" outlineLevel="1">
      <c r="A1097" s="262" t="s">
        <v>1468</v>
      </c>
      <c r="B1097" s="260" t="s">
        <v>830</v>
      </c>
      <c r="C1097" s="261" t="s">
        <v>829</v>
      </c>
      <c r="D1097" s="260" t="s">
        <v>508</v>
      </c>
      <c r="E1097" s="259">
        <v>1.0800000000000001E-2</v>
      </c>
      <c r="F1097" s="259">
        <v>7.5599999999999999E-3</v>
      </c>
    </row>
    <row r="1098" spans="1:7" s="209" customFormat="1" ht="25.5">
      <c r="A1098" s="248" t="s">
        <v>557</v>
      </c>
      <c r="B1098" s="247" t="s">
        <v>1467</v>
      </c>
      <c r="C1098" s="247" t="s">
        <v>1466</v>
      </c>
      <c r="D1098" s="246" t="s">
        <v>1409</v>
      </c>
      <c r="E1098" s="245">
        <v>0.7</v>
      </c>
      <c r="F1098" s="244"/>
      <c r="G1098" s="225"/>
    </row>
    <row r="1099" spans="1:7" s="239" customFormat="1" outlineLevel="1">
      <c r="A1099" s="243" t="s">
        <v>1465</v>
      </c>
      <c r="B1099" s="241" t="s">
        <v>1149</v>
      </c>
      <c r="C1099" s="242" t="s">
        <v>1148</v>
      </c>
      <c r="D1099" s="241" t="s">
        <v>1145</v>
      </c>
      <c r="E1099" s="240">
        <v>6.96</v>
      </c>
      <c r="F1099" s="240">
        <v>4.8719999999999999</v>
      </c>
    </row>
    <row r="1100" spans="1:7" s="254" customFormat="1" outlineLevel="1">
      <c r="A1100" s="270" t="s">
        <v>1464</v>
      </c>
      <c r="B1100" s="268" t="s">
        <v>1143</v>
      </c>
      <c r="C1100" s="269" t="s">
        <v>1146</v>
      </c>
      <c r="D1100" s="268" t="s">
        <v>1145</v>
      </c>
      <c r="E1100" s="267">
        <v>4.08</v>
      </c>
      <c r="F1100" s="267">
        <v>2.8559999999999999</v>
      </c>
    </row>
    <row r="1101" spans="1:7" s="234" customFormat="1" outlineLevel="1">
      <c r="A1101" s="238" t="s">
        <v>1463</v>
      </c>
      <c r="B1101" s="236" t="s">
        <v>870</v>
      </c>
      <c r="C1101" s="237" t="s">
        <v>1142</v>
      </c>
      <c r="D1101" s="236" t="s">
        <v>918</v>
      </c>
      <c r="E1101" s="235">
        <v>2.04</v>
      </c>
      <c r="F1101" s="235">
        <v>1.4279999999999999</v>
      </c>
    </row>
    <row r="1102" spans="1:7" s="234" customFormat="1" outlineLevel="1">
      <c r="A1102" s="266" t="s">
        <v>1462</v>
      </c>
      <c r="B1102" s="264" t="s">
        <v>1112</v>
      </c>
      <c r="C1102" s="265" t="s">
        <v>1111</v>
      </c>
      <c r="D1102" s="264" t="s">
        <v>918</v>
      </c>
      <c r="E1102" s="263">
        <v>0.36</v>
      </c>
      <c r="F1102" s="263">
        <v>0.252</v>
      </c>
    </row>
    <row r="1103" spans="1:7" s="234" customFormat="1" outlineLevel="1">
      <c r="A1103" s="266" t="s">
        <v>1461</v>
      </c>
      <c r="B1103" s="264" t="s">
        <v>965</v>
      </c>
      <c r="C1103" s="265" t="s">
        <v>964</v>
      </c>
      <c r="D1103" s="264" t="s">
        <v>918</v>
      </c>
      <c r="E1103" s="263">
        <v>0.18</v>
      </c>
      <c r="F1103" s="263">
        <v>0.126</v>
      </c>
    </row>
    <row r="1104" spans="1:7" s="234" customFormat="1" outlineLevel="1">
      <c r="A1104" s="266" t="s">
        <v>1460</v>
      </c>
      <c r="B1104" s="264" t="s">
        <v>938</v>
      </c>
      <c r="C1104" s="265" t="s">
        <v>937</v>
      </c>
      <c r="D1104" s="264" t="s">
        <v>918</v>
      </c>
      <c r="E1104" s="263">
        <v>2.04</v>
      </c>
      <c r="F1104" s="263">
        <v>1.4279999999999999</v>
      </c>
    </row>
    <row r="1105" spans="1:7" s="254" customFormat="1" ht="24" outlineLevel="1">
      <c r="A1105" s="258" t="s">
        <v>1459</v>
      </c>
      <c r="B1105" s="256" t="s">
        <v>912</v>
      </c>
      <c r="C1105" s="257" t="s">
        <v>911</v>
      </c>
      <c r="D1105" s="256" t="s">
        <v>508</v>
      </c>
      <c r="E1105" s="255">
        <v>114.25</v>
      </c>
      <c r="F1105" s="255">
        <v>79.974999999999994</v>
      </c>
    </row>
    <row r="1106" spans="1:7" s="254" customFormat="1" outlineLevel="1">
      <c r="A1106" s="262" t="s">
        <v>1458</v>
      </c>
      <c r="B1106" s="260" t="s">
        <v>830</v>
      </c>
      <c r="C1106" s="261" t="s">
        <v>829</v>
      </c>
      <c r="D1106" s="260" t="s">
        <v>508</v>
      </c>
      <c r="E1106" s="259">
        <v>1.4E-2</v>
      </c>
      <c r="F1106" s="259">
        <v>9.7999999999999997E-3</v>
      </c>
    </row>
    <row r="1107" spans="1:7" s="209" customFormat="1">
      <c r="A1107" s="248" t="s">
        <v>555</v>
      </c>
      <c r="B1107" s="247" t="s">
        <v>1208</v>
      </c>
      <c r="C1107" s="247" t="s">
        <v>1207</v>
      </c>
      <c r="D1107" s="246" t="s">
        <v>508</v>
      </c>
      <c r="E1107" s="245">
        <v>0.21</v>
      </c>
      <c r="F1107" s="244"/>
      <c r="G1107" s="225"/>
    </row>
    <row r="1108" spans="1:7" s="239" customFormat="1" outlineLevel="1">
      <c r="A1108" s="243" t="s">
        <v>1457</v>
      </c>
      <c r="B1108" s="241" t="s">
        <v>1143</v>
      </c>
      <c r="C1108" s="242" t="s">
        <v>1146</v>
      </c>
      <c r="D1108" s="241" t="s">
        <v>1145</v>
      </c>
      <c r="E1108" s="240">
        <v>1.8460000000000001</v>
      </c>
      <c r="F1108" s="240">
        <v>0.38766</v>
      </c>
    </row>
    <row r="1109" spans="1:7" s="234" customFormat="1" outlineLevel="1">
      <c r="A1109" s="238" t="s">
        <v>1456</v>
      </c>
      <c r="B1109" s="236" t="s">
        <v>837</v>
      </c>
      <c r="C1109" s="237" t="s">
        <v>1138</v>
      </c>
      <c r="D1109" s="236" t="s">
        <v>918</v>
      </c>
      <c r="E1109" s="235">
        <v>0.92299900000000001</v>
      </c>
      <c r="F1109" s="235">
        <v>0.19383</v>
      </c>
    </row>
    <row r="1110" spans="1:7" s="254" customFormat="1" outlineLevel="1">
      <c r="A1110" s="258" t="s">
        <v>1455</v>
      </c>
      <c r="B1110" s="256" t="s">
        <v>827</v>
      </c>
      <c r="C1110" s="257" t="s">
        <v>826</v>
      </c>
      <c r="D1110" s="256" t="s">
        <v>508</v>
      </c>
      <c r="E1110" s="255">
        <v>1.03</v>
      </c>
      <c r="F1110" s="255">
        <v>0.21629999999999999</v>
      </c>
    </row>
    <row r="1111" spans="1:7" s="209" customFormat="1" ht="38.25">
      <c r="A1111" s="248" t="s">
        <v>553</v>
      </c>
      <c r="B1111" s="247" t="s">
        <v>1454</v>
      </c>
      <c r="C1111" s="247" t="s">
        <v>1453</v>
      </c>
      <c r="D1111" s="246" t="s">
        <v>1409</v>
      </c>
      <c r="E1111" s="245">
        <v>0.7</v>
      </c>
      <c r="F1111" s="244"/>
      <c r="G1111" s="225"/>
    </row>
    <row r="1112" spans="1:7" s="239" customFormat="1" outlineLevel="1">
      <c r="A1112" s="243" t="s">
        <v>1452</v>
      </c>
      <c r="B1112" s="241" t="s">
        <v>1149</v>
      </c>
      <c r="C1112" s="242" t="s">
        <v>1148</v>
      </c>
      <c r="D1112" s="241" t="s">
        <v>1145</v>
      </c>
      <c r="E1112" s="240">
        <v>19.956</v>
      </c>
      <c r="F1112" s="240">
        <v>13.969200000000001</v>
      </c>
    </row>
    <row r="1113" spans="1:7" s="254" customFormat="1" outlineLevel="1">
      <c r="A1113" s="270" t="s">
        <v>1451</v>
      </c>
      <c r="B1113" s="268" t="s">
        <v>1143</v>
      </c>
      <c r="C1113" s="269" t="s">
        <v>1146</v>
      </c>
      <c r="D1113" s="268" t="s">
        <v>1145</v>
      </c>
      <c r="E1113" s="267">
        <v>11.135999999999999</v>
      </c>
      <c r="F1113" s="267">
        <v>7.7952000000000004</v>
      </c>
    </row>
    <row r="1114" spans="1:7" s="234" customFormat="1" outlineLevel="1">
      <c r="A1114" s="238" t="s">
        <v>1450</v>
      </c>
      <c r="B1114" s="236" t="s">
        <v>870</v>
      </c>
      <c r="C1114" s="237" t="s">
        <v>1142</v>
      </c>
      <c r="D1114" s="236" t="s">
        <v>918</v>
      </c>
      <c r="E1114" s="235">
        <v>1.6679999999999999</v>
      </c>
      <c r="F1114" s="235">
        <v>1.1676</v>
      </c>
    </row>
    <row r="1115" spans="1:7" s="234" customFormat="1" outlineLevel="1">
      <c r="A1115" s="266" t="s">
        <v>1449</v>
      </c>
      <c r="B1115" s="264" t="s">
        <v>1112</v>
      </c>
      <c r="C1115" s="265" t="s">
        <v>1111</v>
      </c>
      <c r="D1115" s="264" t="s">
        <v>918</v>
      </c>
      <c r="E1115" s="263">
        <v>0.28799999999999998</v>
      </c>
      <c r="F1115" s="263">
        <v>0.2016</v>
      </c>
    </row>
    <row r="1116" spans="1:7" s="234" customFormat="1" outlineLevel="1">
      <c r="A1116" s="266" t="s">
        <v>1448</v>
      </c>
      <c r="B1116" s="264" t="s">
        <v>1058</v>
      </c>
      <c r="C1116" s="265" t="s">
        <v>1057</v>
      </c>
      <c r="D1116" s="264" t="s">
        <v>918</v>
      </c>
      <c r="E1116" s="263">
        <v>0.6</v>
      </c>
      <c r="F1116" s="263">
        <v>0.42</v>
      </c>
    </row>
    <row r="1117" spans="1:7" s="234" customFormat="1" outlineLevel="1">
      <c r="A1117" s="266" t="s">
        <v>1447</v>
      </c>
      <c r="B1117" s="264" t="s">
        <v>965</v>
      </c>
      <c r="C1117" s="265" t="s">
        <v>964</v>
      </c>
      <c r="D1117" s="264" t="s">
        <v>918</v>
      </c>
      <c r="E1117" s="263">
        <v>0.14399999999999999</v>
      </c>
      <c r="F1117" s="263">
        <v>0.1008</v>
      </c>
    </row>
    <row r="1118" spans="1:7" s="234" customFormat="1" outlineLevel="1">
      <c r="A1118" s="266" t="s">
        <v>1446</v>
      </c>
      <c r="B1118" s="264" t="s">
        <v>938</v>
      </c>
      <c r="C1118" s="265" t="s">
        <v>937</v>
      </c>
      <c r="D1118" s="264" t="s">
        <v>918</v>
      </c>
      <c r="E1118" s="263">
        <v>1.6679999999999999</v>
      </c>
      <c r="F1118" s="263">
        <v>1.1676</v>
      </c>
    </row>
    <row r="1119" spans="1:7" s="234" customFormat="1" ht="24" outlineLevel="1">
      <c r="A1119" s="266" t="s">
        <v>1445</v>
      </c>
      <c r="B1119" s="264" t="s">
        <v>932</v>
      </c>
      <c r="C1119" s="265" t="s">
        <v>931</v>
      </c>
      <c r="D1119" s="264" t="s">
        <v>918</v>
      </c>
      <c r="E1119" s="263">
        <v>3.6960000000000002</v>
      </c>
      <c r="F1119" s="263">
        <v>2.5872000000000002</v>
      </c>
    </row>
    <row r="1120" spans="1:7" s="234" customFormat="1" ht="24" outlineLevel="1">
      <c r="A1120" s="266" t="s">
        <v>1444</v>
      </c>
      <c r="B1120" s="264" t="s">
        <v>929</v>
      </c>
      <c r="C1120" s="265" t="s">
        <v>928</v>
      </c>
      <c r="D1120" s="264" t="s">
        <v>918</v>
      </c>
      <c r="E1120" s="263">
        <v>1.6439999999999999</v>
      </c>
      <c r="F1120" s="263">
        <v>1.1508</v>
      </c>
    </row>
    <row r="1121" spans="1:7" s="234" customFormat="1" ht="24" outlineLevel="1">
      <c r="A1121" s="266" t="s">
        <v>1443</v>
      </c>
      <c r="B1121" s="264" t="s">
        <v>926</v>
      </c>
      <c r="C1121" s="265" t="s">
        <v>925</v>
      </c>
      <c r="D1121" s="264" t="s">
        <v>918</v>
      </c>
      <c r="E1121" s="263">
        <v>1.86</v>
      </c>
      <c r="F1121" s="263">
        <v>1.302</v>
      </c>
    </row>
    <row r="1122" spans="1:7" s="254" customFormat="1" ht="24" outlineLevel="1">
      <c r="A1122" s="258" t="s">
        <v>1442</v>
      </c>
      <c r="B1122" s="256" t="s">
        <v>906</v>
      </c>
      <c r="C1122" s="257" t="s">
        <v>905</v>
      </c>
      <c r="D1122" s="256" t="s">
        <v>508</v>
      </c>
      <c r="E1122" s="255">
        <v>92.5</v>
      </c>
      <c r="F1122" s="255">
        <v>64.75</v>
      </c>
    </row>
    <row r="1123" spans="1:7" s="254" customFormat="1" ht="24" outlineLevel="1">
      <c r="A1123" s="262" t="s">
        <v>1441</v>
      </c>
      <c r="B1123" s="260" t="s">
        <v>894</v>
      </c>
      <c r="C1123" s="261" t="s">
        <v>856</v>
      </c>
      <c r="D1123" s="260" t="s">
        <v>640</v>
      </c>
      <c r="E1123" s="259">
        <v>0.9</v>
      </c>
      <c r="F1123" s="259">
        <v>0.63</v>
      </c>
    </row>
    <row r="1124" spans="1:7" s="254" customFormat="1" ht="24" outlineLevel="1">
      <c r="A1124" s="262" t="s">
        <v>1440</v>
      </c>
      <c r="B1124" s="260" t="s">
        <v>830</v>
      </c>
      <c r="C1124" s="261" t="s">
        <v>829</v>
      </c>
      <c r="D1124" s="260" t="s">
        <v>508</v>
      </c>
      <c r="E1124" s="259">
        <v>1.0800000000000001E-2</v>
      </c>
      <c r="F1124" s="259">
        <v>7.5599999999999999E-3</v>
      </c>
    </row>
    <row r="1125" spans="1:7" s="209" customFormat="1" ht="25.5">
      <c r="A1125" s="248" t="s">
        <v>551</v>
      </c>
      <c r="B1125" s="247" t="s">
        <v>1439</v>
      </c>
      <c r="C1125" s="247" t="s">
        <v>1438</v>
      </c>
      <c r="D1125" s="246" t="s">
        <v>1409</v>
      </c>
      <c r="E1125" s="245">
        <v>0.7</v>
      </c>
      <c r="F1125" s="244"/>
      <c r="G1125" s="225"/>
    </row>
    <row r="1126" spans="1:7" s="239" customFormat="1" outlineLevel="1">
      <c r="A1126" s="243" t="s">
        <v>1437</v>
      </c>
      <c r="B1126" s="241" t="s">
        <v>1149</v>
      </c>
      <c r="C1126" s="242" t="s">
        <v>1148</v>
      </c>
      <c r="D1126" s="241" t="s">
        <v>1145</v>
      </c>
      <c r="E1126" s="240">
        <v>4.1760000000000002</v>
      </c>
      <c r="F1126" s="240">
        <v>2.9232</v>
      </c>
    </row>
    <row r="1127" spans="1:7" s="254" customFormat="1" outlineLevel="1">
      <c r="A1127" s="270" t="s">
        <v>1436</v>
      </c>
      <c r="B1127" s="268" t="s">
        <v>1143</v>
      </c>
      <c r="C1127" s="269" t="s">
        <v>1146</v>
      </c>
      <c r="D1127" s="268" t="s">
        <v>1145</v>
      </c>
      <c r="E1127" s="267">
        <v>2.4767999999999999</v>
      </c>
      <c r="F1127" s="267">
        <v>1.7338</v>
      </c>
    </row>
    <row r="1128" spans="1:7" s="234" customFormat="1" outlineLevel="1">
      <c r="A1128" s="238" t="s">
        <v>1435</v>
      </c>
      <c r="B1128" s="236" t="s">
        <v>870</v>
      </c>
      <c r="C1128" s="237" t="s">
        <v>1142</v>
      </c>
      <c r="D1128" s="236" t="s">
        <v>918</v>
      </c>
      <c r="E1128" s="235">
        <v>1.2383999999999999</v>
      </c>
      <c r="F1128" s="235">
        <v>0.86687999999999998</v>
      </c>
    </row>
    <row r="1129" spans="1:7" s="234" customFormat="1" outlineLevel="1">
      <c r="A1129" s="266" t="s">
        <v>1434</v>
      </c>
      <c r="B1129" s="264" t="s">
        <v>1112</v>
      </c>
      <c r="C1129" s="265" t="s">
        <v>1111</v>
      </c>
      <c r="D1129" s="264" t="s">
        <v>918</v>
      </c>
      <c r="E1129" s="263">
        <v>0.216</v>
      </c>
      <c r="F1129" s="263">
        <v>0.1512</v>
      </c>
    </row>
    <row r="1130" spans="1:7" s="234" customFormat="1" outlineLevel="1">
      <c r="A1130" s="266" t="s">
        <v>1433</v>
      </c>
      <c r="B1130" s="264" t="s">
        <v>965</v>
      </c>
      <c r="C1130" s="265" t="s">
        <v>964</v>
      </c>
      <c r="D1130" s="264" t="s">
        <v>918</v>
      </c>
      <c r="E1130" s="263">
        <v>0.108</v>
      </c>
      <c r="F1130" s="263">
        <v>7.5600000000000001E-2</v>
      </c>
    </row>
    <row r="1131" spans="1:7" s="234" customFormat="1" outlineLevel="1">
      <c r="A1131" s="266" t="s">
        <v>1432</v>
      </c>
      <c r="B1131" s="264" t="s">
        <v>938</v>
      </c>
      <c r="C1131" s="265" t="s">
        <v>937</v>
      </c>
      <c r="D1131" s="264" t="s">
        <v>918</v>
      </c>
      <c r="E1131" s="263">
        <v>1.2383999999999999</v>
      </c>
      <c r="F1131" s="263">
        <v>0.86687999999999998</v>
      </c>
    </row>
    <row r="1132" spans="1:7" s="254" customFormat="1" outlineLevel="1">
      <c r="A1132" s="258" t="s">
        <v>1431</v>
      </c>
      <c r="B1132" s="256" t="s">
        <v>906</v>
      </c>
      <c r="C1132" s="257" t="s">
        <v>905</v>
      </c>
      <c r="D1132" s="256" t="s">
        <v>508</v>
      </c>
      <c r="E1132" s="255">
        <v>69.36</v>
      </c>
      <c r="F1132" s="255">
        <v>48.552</v>
      </c>
    </row>
    <row r="1133" spans="1:7" s="254" customFormat="1" outlineLevel="1">
      <c r="A1133" s="262" t="s">
        <v>1430</v>
      </c>
      <c r="B1133" s="260" t="s">
        <v>830</v>
      </c>
      <c r="C1133" s="261" t="s">
        <v>829</v>
      </c>
      <c r="D1133" s="260" t="s">
        <v>508</v>
      </c>
      <c r="E1133" s="259">
        <v>8.3999999999999995E-3</v>
      </c>
      <c r="F1133" s="259">
        <v>5.8799999999999998E-3</v>
      </c>
    </row>
    <row r="1134" spans="1:7" s="209" customFormat="1">
      <c r="A1134" s="248" t="s">
        <v>549</v>
      </c>
      <c r="B1134" s="247" t="s">
        <v>1208</v>
      </c>
      <c r="C1134" s="247" t="s">
        <v>1207</v>
      </c>
      <c r="D1134" s="246" t="s">
        <v>508</v>
      </c>
      <c r="E1134" s="245">
        <v>0.21</v>
      </c>
      <c r="F1134" s="244"/>
      <c r="G1134" s="225"/>
    </row>
    <row r="1135" spans="1:7" s="239" customFormat="1" outlineLevel="1">
      <c r="A1135" s="243" t="s">
        <v>1429</v>
      </c>
      <c r="B1135" s="241" t="s">
        <v>1143</v>
      </c>
      <c r="C1135" s="242" t="s">
        <v>1146</v>
      </c>
      <c r="D1135" s="241" t="s">
        <v>1145</v>
      </c>
      <c r="E1135" s="240">
        <v>1.8460000000000001</v>
      </c>
      <c r="F1135" s="240">
        <v>0.38766</v>
      </c>
    </row>
    <row r="1136" spans="1:7" s="234" customFormat="1" outlineLevel="1">
      <c r="A1136" s="238" t="s">
        <v>1428</v>
      </c>
      <c r="B1136" s="236" t="s">
        <v>837</v>
      </c>
      <c r="C1136" s="237" t="s">
        <v>1138</v>
      </c>
      <c r="D1136" s="236" t="s">
        <v>918</v>
      </c>
      <c r="E1136" s="235">
        <v>0.92299900000000001</v>
      </c>
      <c r="F1136" s="235">
        <v>0.19383</v>
      </c>
    </row>
    <row r="1137" spans="1:7" s="254" customFormat="1" outlineLevel="1">
      <c r="A1137" s="258" t="s">
        <v>1427</v>
      </c>
      <c r="B1137" s="256" t="s">
        <v>827</v>
      </c>
      <c r="C1137" s="257" t="s">
        <v>826</v>
      </c>
      <c r="D1137" s="256" t="s">
        <v>508</v>
      </c>
      <c r="E1137" s="255">
        <v>1.03</v>
      </c>
      <c r="F1137" s="255">
        <v>0.21629999999999999</v>
      </c>
    </row>
    <row r="1138" spans="1:7" s="209" customFormat="1" ht="38.25">
      <c r="A1138" s="248" t="s">
        <v>547</v>
      </c>
      <c r="B1138" s="247" t="s">
        <v>1426</v>
      </c>
      <c r="C1138" s="247" t="s">
        <v>1425</v>
      </c>
      <c r="D1138" s="246" t="s">
        <v>1409</v>
      </c>
      <c r="E1138" s="245">
        <v>0.7</v>
      </c>
      <c r="F1138" s="244"/>
      <c r="G1138" s="225"/>
    </row>
    <row r="1139" spans="1:7" s="239" customFormat="1" outlineLevel="1">
      <c r="A1139" s="243" t="s">
        <v>1424</v>
      </c>
      <c r="B1139" s="241" t="s">
        <v>1149</v>
      </c>
      <c r="C1139" s="242" t="s">
        <v>1148</v>
      </c>
      <c r="D1139" s="241" t="s">
        <v>1145</v>
      </c>
      <c r="E1139" s="240">
        <v>19.956</v>
      </c>
      <c r="F1139" s="240">
        <v>13.969200000000001</v>
      </c>
    </row>
    <row r="1140" spans="1:7" s="254" customFormat="1" outlineLevel="1">
      <c r="A1140" s="270" t="s">
        <v>1423</v>
      </c>
      <c r="B1140" s="268" t="s">
        <v>1143</v>
      </c>
      <c r="C1140" s="269" t="s">
        <v>1146</v>
      </c>
      <c r="D1140" s="268" t="s">
        <v>1145</v>
      </c>
      <c r="E1140" s="267">
        <v>11.256</v>
      </c>
      <c r="F1140" s="267">
        <v>7.8792</v>
      </c>
    </row>
    <row r="1141" spans="1:7" s="234" customFormat="1" outlineLevel="1">
      <c r="A1141" s="238" t="s">
        <v>1422</v>
      </c>
      <c r="B1141" s="236" t="s">
        <v>870</v>
      </c>
      <c r="C1141" s="237" t="s">
        <v>1142</v>
      </c>
      <c r="D1141" s="236" t="s">
        <v>918</v>
      </c>
      <c r="E1141" s="235">
        <v>1.728</v>
      </c>
      <c r="F1141" s="235">
        <v>1.2096</v>
      </c>
    </row>
    <row r="1142" spans="1:7" s="234" customFormat="1" outlineLevel="1">
      <c r="A1142" s="266" t="s">
        <v>1421</v>
      </c>
      <c r="B1142" s="264" t="s">
        <v>1112</v>
      </c>
      <c r="C1142" s="265" t="s">
        <v>1111</v>
      </c>
      <c r="D1142" s="264" t="s">
        <v>918</v>
      </c>
      <c r="E1142" s="263">
        <v>0.28799999999999998</v>
      </c>
      <c r="F1142" s="263">
        <v>0.2016</v>
      </c>
    </row>
    <row r="1143" spans="1:7" s="234" customFormat="1" outlineLevel="1">
      <c r="A1143" s="266" t="s">
        <v>1420</v>
      </c>
      <c r="B1143" s="264" t="s">
        <v>1058</v>
      </c>
      <c r="C1143" s="265" t="s">
        <v>1057</v>
      </c>
      <c r="D1143" s="264" t="s">
        <v>918</v>
      </c>
      <c r="E1143" s="263">
        <v>0.6</v>
      </c>
      <c r="F1143" s="263">
        <v>0.42</v>
      </c>
    </row>
    <row r="1144" spans="1:7" s="234" customFormat="1" outlineLevel="1">
      <c r="A1144" s="266" t="s">
        <v>1419</v>
      </c>
      <c r="B1144" s="264" t="s">
        <v>965</v>
      </c>
      <c r="C1144" s="265" t="s">
        <v>964</v>
      </c>
      <c r="D1144" s="264" t="s">
        <v>918</v>
      </c>
      <c r="E1144" s="263">
        <v>0.14399999999999999</v>
      </c>
      <c r="F1144" s="263">
        <v>0.1008</v>
      </c>
    </row>
    <row r="1145" spans="1:7" s="234" customFormat="1" outlineLevel="1">
      <c r="A1145" s="266" t="s">
        <v>1418</v>
      </c>
      <c r="B1145" s="264" t="s">
        <v>938</v>
      </c>
      <c r="C1145" s="265" t="s">
        <v>937</v>
      </c>
      <c r="D1145" s="264" t="s">
        <v>918</v>
      </c>
      <c r="E1145" s="263">
        <v>1.728</v>
      </c>
      <c r="F1145" s="263">
        <v>1.2096</v>
      </c>
    </row>
    <row r="1146" spans="1:7" s="234" customFormat="1" ht="24" outlineLevel="1">
      <c r="A1146" s="266" t="s">
        <v>1417</v>
      </c>
      <c r="B1146" s="264" t="s">
        <v>932</v>
      </c>
      <c r="C1146" s="265" t="s">
        <v>931</v>
      </c>
      <c r="D1146" s="264" t="s">
        <v>918</v>
      </c>
      <c r="E1146" s="263">
        <v>3.6960000000000002</v>
      </c>
      <c r="F1146" s="263">
        <v>2.5872000000000002</v>
      </c>
    </row>
    <row r="1147" spans="1:7" s="234" customFormat="1" ht="24" outlineLevel="1">
      <c r="A1147" s="266" t="s">
        <v>1416</v>
      </c>
      <c r="B1147" s="264" t="s">
        <v>929</v>
      </c>
      <c r="C1147" s="265" t="s">
        <v>928</v>
      </c>
      <c r="D1147" s="264" t="s">
        <v>918</v>
      </c>
      <c r="E1147" s="263">
        <v>1.6439999999999999</v>
      </c>
      <c r="F1147" s="263">
        <v>1.1508</v>
      </c>
    </row>
    <row r="1148" spans="1:7" s="234" customFormat="1" ht="24" outlineLevel="1">
      <c r="A1148" s="266" t="s">
        <v>1415</v>
      </c>
      <c r="B1148" s="264" t="s">
        <v>926</v>
      </c>
      <c r="C1148" s="265" t="s">
        <v>925</v>
      </c>
      <c r="D1148" s="264" t="s">
        <v>918</v>
      </c>
      <c r="E1148" s="263">
        <v>1.86</v>
      </c>
      <c r="F1148" s="263">
        <v>1.302</v>
      </c>
    </row>
    <row r="1149" spans="1:7" s="254" customFormat="1" ht="24" outlineLevel="1">
      <c r="A1149" s="258" t="s">
        <v>1414</v>
      </c>
      <c r="B1149" s="256" t="s">
        <v>909</v>
      </c>
      <c r="C1149" s="257" t="s">
        <v>908</v>
      </c>
      <c r="D1149" s="256" t="s">
        <v>508</v>
      </c>
      <c r="E1149" s="255">
        <v>96.6</v>
      </c>
      <c r="F1149" s="255">
        <v>67.62</v>
      </c>
    </row>
    <row r="1150" spans="1:7" s="254" customFormat="1" ht="24" outlineLevel="1">
      <c r="A1150" s="262" t="s">
        <v>1413</v>
      </c>
      <c r="B1150" s="260" t="s">
        <v>894</v>
      </c>
      <c r="C1150" s="261" t="s">
        <v>856</v>
      </c>
      <c r="D1150" s="260" t="s">
        <v>640</v>
      </c>
      <c r="E1150" s="259">
        <v>0.9</v>
      </c>
      <c r="F1150" s="259">
        <v>0.63</v>
      </c>
    </row>
    <row r="1151" spans="1:7" s="254" customFormat="1" ht="24" outlineLevel="1">
      <c r="A1151" s="262" t="s">
        <v>1412</v>
      </c>
      <c r="B1151" s="260" t="s">
        <v>830</v>
      </c>
      <c r="C1151" s="261" t="s">
        <v>829</v>
      </c>
      <c r="D1151" s="260" t="s">
        <v>508</v>
      </c>
      <c r="E1151" s="259">
        <v>1.0800000000000001E-2</v>
      </c>
      <c r="F1151" s="259">
        <v>7.5599999999999999E-3</v>
      </c>
    </row>
    <row r="1152" spans="1:7" s="209" customFormat="1" ht="25.5">
      <c r="A1152" s="248" t="s">
        <v>545</v>
      </c>
      <c r="B1152" s="247" t="s">
        <v>1411</v>
      </c>
      <c r="C1152" s="247" t="s">
        <v>1410</v>
      </c>
      <c r="D1152" s="246" t="s">
        <v>1409</v>
      </c>
      <c r="E1152" s="245">
        <v>0.7</v>
      </c>
      <c r="F1152" s="244"/>
      <c r="G1152" s="225"/>
    </row>
    <row r="1153" spans="1:7" s="239" customFormat="1" outlineLevel="1">
      <c r="A1153" s="243" t="s">
        <v>1408</v>
      </c>
      <c r="B1153" s="241" t="s">
        <v>1149</v>
      </c>
      <c r="C1153" s="242" t="s">
        <v>1148</v>
      </c>
      <c r="D1153" s="241" t="s">
        <v>1145</v>
      </c>
      <c r="E1153" s="240">
        <v>1.3919999999999999</v>
      </c>
      <c r="F1153" s="240">
        <v>0.97440000000000004</v>
      </c>
    </row>
    <row r="1154" spans="1:7" s="254" customFormat="1" outlineLevel="1">
      <c r="A1154" s="270" t="s">
        <v>1407</v>
      </c>
      <c r="B1154" s="268" t="s">
        <v>1143</v>
      </c>
      <c r="C1154" s="269" t="s">
        <v>1146</v>
      </c>
      <c r="D1154" s="268" t="s">
        <v>1145</v>
      </c>
      <c r="E1154" s="267">
        <v>0.86399999999999999</v>
      </c>
      <c r="F1154" s="267">
        <v>0.6048</v>
      </c>
    </row>
    <row r="1155" spans="1:7" s="234" customFormat="1" outlineLevel="1">
      <c r="A1155" s="238" t="s">
        <v>1406</v>
      </c>
      <c r="B1155" s="236" t="s">
        <v>870</v>
      </c>
      <c r="C1155" s="237" t="s">
        <v>1142</v>
      </c>
      <c r="D1155" s="236" t="s">
        <v>918</v>
      </c>
      <c r="E1155" s="235">
        <v>0.432</v>
      </c>
      <c r="F1155" s="235">
        <v>0.3024</v>
      </c>
    </row>
    <row r="1156" spans="1:7" s="234" customFormat="1" outlineLevel="1">
      <c r="A1156" s="266" t="s">
        <v>1405</v>
      </c>
      <c r="B1156" s="264" t="s">
        <v>1112</v>
      </c>
      <c r="C1156" s="265" t="s">
        <v>1111</v>
      </c>
      <c r="D1156" s="264" t="s">
        <v>918</v>
      </c>
      <c r="E1156" s="263">
        <v>7.1999999999999995E-2</v>
      </c>
      <c r="F1156" s="263">
        <v>5.04E-2</v>
      </c>
    </row>
    <row r="1157" spans="1:7" s="234" customFormat="1" outlineLevel="1">
      <c r="A1157" s="266" t="s">
        <v>1404</v>
      </c>
      <c r="B1157" s="264" t="s">
        <v>965</v>
      </c>
      <c r="C1157" s="265" t="s">
        <v>964</v>
      </c>
      <c r="D1157" s="264" t="s">
        <v>918</v>
      </c>
      <c r="E1157" s="263">
        <v>3.5999999999999997E-2</v>
      </c>
      <c r="F1157" s="263">
        <v>2.52E-2</v>
      </c>
    </row>
    <row r="1158" spans="1:7" s="234" customFormat="1" outlineLevel="1">
      <c r="A1158" s="266" t="s">
        <v>1403</v>
      </c>
      <c r="B1158" s="264" t="s">
        <v>938</v>
      </c>
      <c r="C1158" s="265" t="s">
        <v>937</v>
      </c>
      <c r="D1158" s="264" t="s">
        <v>918</v>
      </c>
      <c r="E1158" s="263">
        <v>0.432</v>
      </c>
      <c r="F1158" s="263">
        <v>0.3024</v>
      </c>
    </row>
    <row r="1159" spans="1:7" s="254" customFormat="1" outlineLevel="1">
      <c r="A1159" s="258" t="s">
        <v>1402</v>
      </c>
      <c r="B1159" s="256" t="s">
        <v>909</v>
      </c>
      <c r="C1159" s="257" t="s">
        <v>908</v>
      </c>
      <c r="D1159" s="256" t="s">
        <v>508</v>
      </c>
      <c r="E1159" s="255">
        <v>24.22</v>
      </c>
      <c r="F1159" s="255">
        <v>16.954000000000001</v>
      </c>
    </row>
    <row r="1160" spans="1:7" s="254" customFormat="1" outlineLevel="1">
      <c r="A1160" s="262" t="s">
        <v>1401</v>
      </c>
      <c r="B1160" s="260" t="s">
        <v>830</v>
      </c>
      <c r="C1160" s="261" t="s">
        <v>829</v>
      </c>
      <c r="D1160" s="260" t="s">
        <v>508</v>
      </c>
      <c r="E1160" s="259">
        <v>2.8E-3</v>
      </c>
      <c r="F1160" s="259">
        <v>1.9599999999999999E-3</v>
      </c>
    </row>
    <row r="1161" spans="1:7" ht="15.75" customHeight="1">
      <c r="A1161" s="251" t="s">
        <v>1400</v>
      </c>
      <c r="B1161" s="250"/>
      <c r="C1161" s="250"/>
      <c r="D1161" s="250"/>
      <c r="E1161" s="250"/>
      <c r="F1161" s="249"/>
    </row>
    <row r="1162" spans="1:7" s="209" customFormat="1" ht="76.5">
      <c r="A1162" s="248" t="s">
        <v>543</v>
      </c>
      <c r="B1162" s="247" t="s">
        <v>1399</v>
      </c>
      <c r="C1162" s="247" t="s">
        <v>1398</v>
      </c>
      <c r="D1162" s="246" t="s">
        <v>1397</v>
      </c>
      <c r="E1162" s="245">
        <v>1.5900000000000001E-2</v>
      </c>
      <c r="F1162" s="244"/>
      <c r="G1162" s="225"/>
    </row>
    <row r="1163" spans="1:7" s="239" customFormat="1" outlineLevel="1">
      <c r="A1163" s="243" t="s">
        <v>1396</v>
      </c>
      <c r="B1163" s="241" t="s">
        <v>1149</v>
      </c>
      <c r="C1163" s="242" t="s">
        <v>1148</v>
      </c>
      <c r="D1163" s="241" t="s">
        <v>1145</v>
      </c>
      <c r="E1163" s="240">
        <v>4.6900000000000004</v>
      </c>
      <c r="F1163" s="240">
        <v>7.4570999999999998E-2</v>
      </c>
    </row>
    <row r="1164" spans="1:7" s="254" customFormat="1" outlineLevel="1">
      <c r="A1164" s="270" t="s">
        <v>1395</v>
      </c>
      <c r="B1164" s="268" t="s">
        <v>1143</v>
      </c>
      <c r="C1164" s="269" t="s">
        <v>1146</v>
      </c>
      <c r="D1164" s="268" t="s">
        <v>1145</v>
      </c>
      <c r="E1164" s="267">
        <v>13.25</v>
      </c>
      <c r="F1164" s="267">
        <v>0.210675</v>
      </c>
    </row>
    <row r="1165" spans="1:7" s="234" customFormat="1" outlineLevel="1">
      <c r="A1165" s="238" t="s">
        <v>1394</v>
      </c>
      <c r="B1165" s="236" t="s">
        <v>1124</v>
      </c>
      <c r="C1165" s="237" t="s">
        <v>1123</v>
      </c>
      <c r="D1165" s="236" t="s">
        <v>918</v>
      </c>
      <c r="E1165" s="235">
        <v>3.14</v>
      </c>
      <c r="F1165" s="235">
        <v>4.9925999999999998E-2</v>
      </c>
    </row>
    <row r="1166" spans="1:7" s="234" customFormat="1" ht="24" outlineLevel="1">
      <c r="A1166" s="266" t="s">
        <v>1393</v>
      </c>
      <c r="B1166" s="264" t="s">
        <v>1019</v>
      </c>
      <c r="C1166" s="265" t="s">
        <v>1018</v>
      </c>
      <c r="D1166" s="264" t="s">
        <v>918</v>
      </c>
      <c r="E1166" s="263">
        <v>10.11</v>
      </c>
      <c r="F1166" s="263">
        <v>0.160749</v>
      </c>
    </row>
    <row r="1167" spans="1:7" s="209" customFormat="1" ht="51">
      <c r="A1167" s="248" t="s">
        <v>541</v>
      </c>
      <c r="B1167" s="247" t="s">
        <v>1392</v>
      </c>
      <c r="C1167" s="247" t="s">
        <v>1391</v>
      </c>
      <c r="D1167" s="246" t="s">
        <v>508</v>
      </c>
      <c r="E1167" s="245">
        <v>26.24</v>
      </c>
      <c r="F1167" s="244"/>
      <c r="G1167" s="225"/>
    </row>
    <row r="1168" spans="1:7" s="239" customFormat="1" outlineLevel="1">
      <c r="A1168" s="243" t="s">
        <v>1390</v>
      </c>
      <c r="B1168" s="241" t="s">
        <v>1143</v>
      </c>
      <c r="C1168" s="242" t="s">
        <v>1146</v>
      </c>
      <c r="D1168" s="241" t="s">
        <v>1145</v>
      </c>
      <c r="E1168" s="240">
        <v>6.9536000000000001E-2</v>
      </c>
      <c r="F1168" s="240">
        <v>1.8246</v>
      </c>
    </row>
    <row r="1169" spans="1:7" s="234" customFormat="1" outlineLevel="1">
      <c r="A1169" s="238" t="s">
        <v>1389</v>
      </c>
      <c r="B1169" s="236" t="s">
        <v>923</v>
      </c>
      <c r="C1169" s="237" t="s">
        <v>922</v>
      </c>
      <c r="D1169" s="236" t="s">
        <v>918</v>
      </c>
      <c r="E1169" s="235">
        <v>6.9536000000000001E-2</v>
      </c>
      <c r="F1169" s="235">
        <v>1.8246</v>
      </c>
    </row>
    <row r="1170" spans="1:7" s="209" customFormat="1" ht="25.5">
      <c r="A1170" s="248" t="s">
        <v>539</v>
      </c>
      <c r="B1170" s="247" t="s">
        <v>1388</v>
      </c>
      <c r="C1170" s="247" t="s">
        <v>1387</v>
      </c>
      <c r="D1170" s="246" t="s">
        <v>1240</v>
      </c>
      <c r="E1170" s="245">
        <v>7.9500000000000001E-2</v>
      </c>
      <c r="F1170" s="244"/>
      <c r="G1170" s="225"/>
    </row>
    <row r="1171" spans="1:7" s="239" customFormat="1" outlineLevel="1">
      <c r="A1171" s="243" t="s">
        <v>1386</v>
      </c>
      <c r="B1171" s="241" t="s">
        <v>1149</v>
      </c>
      <c r="C1171" s="242" t="s">
        <v>1148</v>
      </c>
      <c r="D1171" s="241" t="s">
        <v>1145</v>
      </c>
      <c r="E1171" s="273">
        <v>100</v>
      </c>
      <c r="F1171" s="240">
        <v>7.95</v>
      </c>
    </row>
    <row r="1172" spans="1:7" s="209" customFormat="1" ht="25.5">
      <c r="A1172" s="248" t="s">
        <v>537</v>
      </c>
      <c r="B1172" s="247" t="s">
        <v>1385</v>
      </c>
      <c r="C1172" s="247" t="s">
        <v>1384</v>
      </c>
      <c r="D1172" s="246" t="s">
        <v>1383</v>
      </c>
      <c r="E1172" s="245">
        <v>0.79500000000000004</v>
      </c>
      <c r="F1172" s="244"/>
      <c r="G1172" s="225"/>
    </row>
    <row r="1173" spans="1:7" s="239" customFormat="1" outlineLevel="1">
      <c r="A1173" s="243" t="s">
        <v>1382</v>
      </c>
      <c r="B1173" s="241" t="s">
        <v>1149</v>
      </c>
      <c r="C1173" s="242" t="s">
        <v>1148</v>
      </c>
      <c r="D1173" s="241" t="s">
        <v>1145</v>
      </c>
      <c r="E1173" s="240">
        <v>15.43</v>
      </c>
      <c r="F1173" s="240">
        <v>12.2668</v>
      </c>
    </row>
    <row r="1174" spans="1:7" s="254" customFormat="1" outlineLevel="1">
      <c r="A1174" s="258" t="s">
        <v>1381</v>
      </c>
      <c r="B1174" s="256" t="s">
        <v>854</v>
      </c>
      <c r="C1174" s="257" t="s">
        <v>853</v>
      </c>
      <c r="D1174" s="256" t="s">
        <v>640</v>
      </c>
      <c r="E1174" s="271">
        <v>5</v>
      </c>
      <c r="F1174" s="255">
        <v>3.9750000000000001</v>
      </c>
    </row>
    <row r="1175" spans="1:7" s="254" customFormat="1" outlineLevel="1">
      <c r="A1175" s="262" t="s">
        <v>1380</v>
      </c>
      <c r="B1175" s="260" t="s">
        <v>851</v>
      </c>
      <c r="C1175" s="261" t="s">
        <v>850</v>
      </c>
      <c r="D1175" s="260" t="s">
        <v>508</v>
      </c>
      <c r="E1175" s="259">
        <v>0.3</v>
      </c>
      <c r="F1175" s="259">
        <v>0.23849999999999999</v>
      </c>
    </row>
    <row r="1176" spans="1:7" s="254" customFormat="1" outlineLevel="1">
      <c r="A1176" s="262" t="s">
        <v>1379</v>
      </c>
      <c r="B1176" s="260" t="s">
        <v>675</v>
      </c>
      <c r="C1176" s="261" t="s">
        <v>674</v>
      </c>
      <c r="D1176" s="260" t="s">
        <v>633</v>
      </c>
      <c r="E1176" s="259">
        <v>3.4</v>
      </c>
      <c r="F1176" s="259">
        <v>2.7029999999999998</v>
      </c>
    </row>
    <row r="1177" spans="1:7" ht="15.75" customHeight="1">
      <c r="A1177" s="251" t="s">
        <v>1378</v>
      </c>
      <c r="B1177" s="250"/>
      <c r="C1177" s="250"/>
      <c r="D1177" s="250"/>
      <c r="E1177" s="250"/>
      <c r="F1177" s="249"/>
    </row>
    <row r="1178" spans="1:7" s="209" customFormat="1">
      <c r="A1178" s="248" t="s">
        <v>535</v>
      </c>
      <c r="B1178" s="247" t="s">
        <v>1377</v>
      </c>
      <c r="C1178" s="247" t="s">
        <v>1376</v>
      </c>
      <c r="D1178" s="246" t="s">
        <v>1375</v>
      </c>
      <c r="E1178" s="245">
        <v>0.04</v>
      </c>
      <c r="F1178" s="244"/>
      <c r="G1178" s="225"/>
    </row>
    <row r="1179" spans="1:7" s="239" customFormat="1" outlineLevel="1">
      <c r="A1179" s="243" t="s">
        <v>1374</v>
      </c>
      <c r="B1179" s="241" t="s">
        <v>1149</v>
      </c>
      <c r="C1179" s="242" t="s">
        <v>1148</v>
      </c>
      <c r="D1179" s="241" t="s">
        <v>1145</v>
      </c>
      <c r="E1179" s="273">
        <v>384</v>
      </c>
      <c r="F1179" s="240">
        <v>15.36</v>
      </c>
    </row>
    <row r="1180" spans="1:7" s="254" customFormat="1" outlineLevel="1">
      <c r="A1180" s="270" t="s">
        <v>1373</v>
      </c>
      <c r="B1180" s="268" t="s">
        <v>1143</v>
      </c>
      <c r="C1180" s="269" t="s">
        <v>1146</v>
      </c>
      <c r="D1180" s="268" t="s">
        <v>1145</v>
      </c>
      <c r="E1180" s="267">
        <v>17.436</v>
      </c>
      <c r="F1180" s="267">
        <v>0.69743999999999995</v>
      </c>
    </row>
    <row r="1181" spans="1:7" s="234" customFormat="1" ht="24" outlineLevel="1">
      <c r="A1181" s="238" t="s">
        <v>1372</v>
      </c>
      <c r="B1181" s="236" t="s">
        <v>1091</v>
      </c>
      <c r="C1181" s="237" t="s">
        <v>1090</v>
      </c>
      <c r="D1181" s="236" t="s">
        <v>918</v>
      </c>
      <c r="E1181" s="235">
        <v>1.8240000000000001</v>
      </c>
      <c r="F1181" s="235">
        <v>7.2959999999999997E-2</v>
      </c>
    </row>
    <row r="1182" spans="1:7" s="234" customFormat="1" outlineLevel="1">
      <c r="A1182" s="266" t="s">
        <v>1371</v>
      </c>
      <c r="B1182" s="264" t="s">
        <v>1064</v>
      </c>
      <c r="C1182" s="265" t="s">
        <v>1063</v>
      </c>
      <c r="D1182" s="264" t="s">
        <v>918</v>
      </c>
      <c r="E1182" s="263">
        <v>13.2</v>
      </c>
      <c r="F1182" s="263">
        <v>0.52800000000000002</v>
      </c>
    </row>
    <row r="1183" spans="1:7" s="234" customFormat="1" outlineLevel="1">
      <c r="A1183" s="266" t="s">
        <v>1370</v>
      </c>
      <c r="B1183" s="264" t="s">
        <v>988</v>
      </c>
      <c r="C1183" s="265" t="s">
        <v>985</v>
      </c>
      <c r="D1183" s="264" t="s">
        <v>918</v>
      </c>
      <c r="E1183" s="263">
        <v>2.4119999999999999</v>
      </c>
      <c r="F1183" s="263">
        <v>9.6479999999999996E-2</v>
      </c>
    </row>
    <row r="1184" spans="1:7" s="254" customFormat="1" outlineLevel="1">
      <c r="A1184" s="258" t="s">
        <v>1369</v>
      </c>
      <c r="B1184" s="256" t="s">
        <v>818</v>
      </c>
      <c r="C1184" s="257" t="s">
        <v>817</v>
      </c>
      <c r="D1184" s="256" t="s">
        <v>508</v>
      </c>
      <c r="E1184" s="255">
        <v>4.8000000000000001E-2</v>
      </c>
      <c r="F1184" s="255">
        <v>1.92E-3</v>
      </c>
    </row>
    <row r="1185" spans="1:7" s="254" customFormat="1" outlineLevel="1">
      <c r="A1185" s="262" t="s">
        <v>1368</v>
      </c>
      <c r="B1185" s="260" t="s">
        <v>789</v>
      </c>
      <c r="C1185" s="261" t="s">
        <v>788</v>
      </c>
      <c r="D1185" s="260" t="s">
        <v>508</v>
      </c>
      <c r="E1185" s="259">
        <v>1.9349999999999999E-2</v>
      </c>
      <c r="F1185" s="259">
        <v>7.7399999999999995E-4</v>
      </c>
    </row>
    <row r="1186" spans="1:7" s="254" customFormat="1" outlineLevel="1">
      <c r="A1186" s="262" t="s">
        <v>1367</v>
      </c>
      <c r="B1186" s="260" t="s">
        <v>783</v>
      </c>
      <c r="C1186" s="261" t="s">
        <v>782</v>
      </c>
      <c r="D1186" s="260" t="s">
        <v>508</v>
      </c>
      <c r="E1186" s="259">
        <v>5.62E-3</v>
      </c>
      <c r="F1186" s="259">
        <v>2.2499999999999999E-4</v>
      </c>
    </row>
    <row r="1187" spans="1:7" s="254" customFormat="1" outlineLevel="1">
      <c r="A1187" s="262" t="s">
        <v>1366</v>
      </c>
      <c r="B1187" s="260" t="s">
        <v>780</v>
      </c>
      <c r="C1187" s="261" t="s">
        <v>779</v>
      </c>
      <c r="D1187" s="260" t="s">
        <v>508</v>
      </c>
      <c r="E1187" s="259">
        <v>3.3800000000000002E-3</v>
      </c>
      <c r="F1187" s="259">
        <v>1.35E-4</v>
      </c>
    </row>
    <row r="1188" spans="1:7" s="209" customFormat="1">
      <c r="A1188" s="248" t="s">
        <v>533</v>
      </c>
      <c r="B1188" s="247" t="s">
        <v>495</v>
      </c>
      <c r="C1188" s="247" t="s">
        <v>585</v>
      </c>
      <c r="D1188" s="246" t="s">
        <v>493</v>
      </c>
      <c r="E1188" s="277">
        <v>15.6</v>
      </c>
      <c r="F1188" s="276"/>
      <c r="G1188" s="225"/>
    </row>
    <row r="1189" spans="1:7" s="209" customFormat="1">
      <c r="A1189" s="248" t="s">
        <v>531</v>
      </c>
      <c r="B1189" s="247" t="s">
        <v>495</v>
      </c>
      <c r="C1189" s="247" t="s">
        <v>587</v>
      </c>
      <c r="D1189" s="246" t="s">
        <v>487</v>
      </c>
      <c r="E1189" s="253">
        <v>2</v>
      </c>
      <c r="F1189" s="252"/>
      <c r="G1189" s="225"/>
    </row>
    <row r="1190" spans="1:7" s="209" customFormat="1">
      <c r="A1190" s="248" t="s">
        <v>529</v>
      </c>
      <c r="B1190" s="247" t="s">
        <v>495</v>
      </c>
      <c r="C1190" s="247" t="s">
        <v>589</v>
      </c>
      <c r="D1190" s="246" t="s">
        <v>487</v>
      </c>
      <c r="E1190" s="253">
        <v>2</v>
      </c>
      <c r="F1190" s="252"/>
      <c r="G1190" s="225"/>
    </row>
    <row r="1191" spans="1:7" ht="15.75" customHeight="1">
      <c r="A1191" s="251" t="s">
        <v>1365</v>
      </c>
      <c r="B1191" s="250"/>
      <c r="C1191" s="250"/>
      <c r="D1191" s="250"/>
      <c r="E1191" s="250"/>
      <c r="F1191" s="249"/>
    </row>
    <row r="1192" spans="1:7" ht="15.75" customHeight="1">
      <c r="A1192" s="251" t="s">
        <v>1364</v>
      </c>
      <c r="B1192" s="250"/>
      <c r="C1192" s="250"/>
      <c r="D1192" s="250"/>
      <c r="E1192" s="250"/>
      <c r="F1192" s="249"/>
    </row>
    <row r="1193" spans="1:7" s="209" customFormat="1">
      <c r="A1193" s="248" t="s">
        <v>527</v>
      </c>
      <c r="B1193" s="247" t="s">
        <v>1277</v>
      </c>
      <c r="C1193" s="247" t="s">
        <v>1276</v>
      </c>
      <c r="D1193" s="246" t="s">
        <v>1240</v>
      </c>
      <c r="E1193" s="245">
        <v>0.29499999999999998</v>
      </c>
      <c r="F1193" s="244"/>
      <c r="G1193" s="225"/>
    </row>
    <row r="1194" spans="1:7" s="239" customFormat="1" outlineLevel="1">
      <c r="A1194" s="243" t="s">
        <v>1363</v>
      </c>
      <c r="B1194" s="241" t="s">
        <v>1143</v>
      </c>
      <c r="C1194" s="242" t="s">
        <v>1146</v>
      </c>
      <c r="D1194" s="241" t="s">
        <v>1145</v>
      </c>
      <c r="E1194" s="240">
        <v>1.1000000000000001</v>
      </c>
      <c r="F1194" s="240">
        <v>0.32450000000000001</v>
      </c>
    </row>
    <row r="1195" spans="1:7" s="234" customFormat="1" outlineLevel="1">
      <c r="A1195" s="238" t="s">
        <v>1362</v>
      </c>
      <c r="B1195" s="236" t="s">
        <v>840</v>
      </c>
      <c r="C1195" s="237" t="s">
        <v>1140</v>
      </c>
      <c r="D1195" s="236" t="s">
        <v>918</v>
      </c>
      <c r="E1195" s="235">
        <v>0.43</v>
      </c>
      <c r="F1195" s="235">
        <v>0.12684999999999999</v>
      </c>
    </row>
    <row r="1196" spans="1:7" s="234" customFormat="1" outlineLevel="1">
      <c r="A1196" s="266" t="s">
        <v>1361</v>
      </c>
      <c r="B1196" s="264" t="s">
        <v>1124</v>
      </c>
      <c r="C1196" s="265" t="s">
        <v>1123</v>
      </c>
      <c r="D1196" s="264" t="s">
        <v>918</v>
      </c>
      <c r="E1196" s="263">
        <v>0.67</v>
      </c>
      <c r="F1196" s="263">
        <v>0.19764999999999999</v>
      </c>
    </row>
    <row r="1197" spans="1:7" s="209" customFormat="1" ht="63.75">
      <c r="A1197" s="248" t="s">
        <v>525</v>
      </c>
      <c r="B1197" s="247" t="s">
        <v>1226</v>
      </c>
      <c r="C1197" s="247" t="s">
        <v>1225</v>
      </c>
      <c r="D1197" s="246" t="s">
        <v>1214</v>
      </c>
      <c r="E1197" s="245">
        <v>2.95</v>
      </c>
      <c r="F1197" s="244"/>
      <c r="G1197" s="225"/>
    </row>
    <row r="1198" spans="1:7" s="239" customFormat="1" outlineLevel="1">
      <c r="A1198" s="243" t="s">
        <v>1360</v>
      </c>
      <c r="B1198" s="241" t="s">
        <v>1149</v>
      </c>
      <c r="C1198" s="242" t="s">
        <v>1148</v>
      </c>
      <c r="D1198" s="241" t="s">
        <v>1145</v>
      </c>
      <c r="E1198" s="240">
        <v>24.3</v>
      </c>
      <c r="F1198" s="240">
        <v>71.685000000000002</v>
      </c>
    </row>
    <row r="1199" spans="1:7" s="254" customFormat="1" outlineLevel="1">
      <c r="A1199" s="270" t="s">
        <v>1359</v>
      </c>
      <c r="B1199" s="268" t="s">
        <v>1143</v>
      </c>
      <c r="C1199" s="269" t="s">
        <v>1146</v>
      </c>
      <c r="D1199" s="268" t="s">
        <v>1145</v>
      </c>
      <c r="E1199" s="267">
        <v>2.92</v>
      </c>
      <c r="F1199" s="267">
        <v>8.6140000000000008</v>
      </c>
    </row>
    <row r="1200" spans="1:7" s="234" customFormat="1" outlineLevel="1">
      <c r="A1200" s="238" t="s">
        <v>1358</v>
      </c>
      <c r="B1200" s="236" t="s">
        <v>825</v>
      </c>
      <c r="C1200" s="237" t="s">
        <v>1136</v>
      </c>
      <c r="D1200" s="236" t="s">
        <v>918</v>
      </c>
      <c r="E1200" s="235">
        <v>1.1499999999999999</v>
      </c>
      <c r="F1200" s="235">
        <v>3.3925000000000001</v>
      </c>
    </row>
    <row r="1201" spans="1:7" s="234" customFormat="1" outlineLevel="1">
      <c r="A1201" s="266" t="s">
        <v>1357</v>
      </c>
      <c r="B1201" s="264" t="s">
        <v>1106</v>
      </c>
      <c r="C1201" s="265" t="s">
        <v>1105</v>
      </c>
      <c r="D1201" s="264" t="s">
        <v>918</v>
      </c>
      <c r="E1201" s="263">
        <v>1.3</v>
      </c>
      <c r="F1201" s="263">
        <v>3.835</v>
      </c>
    </row>
    <row r="1202" spans="1:7" s="234" customFormat="1" outlineLevel="1">
      <c r="A1202" s="266" t="s">
        <v>1356</v>
      </c>
      <c r="B1202" s="264" t="s">
        <v>1058</v>
      </c>
      <c r="C1202" s="265" t="s">
        <v>1057</v>
      </c>
      <c r="D1202" s="264" t="s">
        <v>918</v>
      </c>
      <c r="E1202" s="263">
        <v>0.47</v>
      </c>
      <c r="F1202" s="263">
        <v>1.3865000000000001</v>
      </c>
    </row>
    <row r="1203" spans="1:7" s="254" customFormat="1" outlineLevel="1">
      <c r="A1203" s="258" t="s">
        <v>1355</v>
      </c>
      <c r="B1203" s="256" t="s">
        <v>894</v>
      </c>
      <c r="C1203" s="257" t="s">
        <v>856</v>
      </c>
      <c r="D1203" s="256" t="s">
        <v>640</v>
      </c>
      <c r="E1203" s="271">
        <v>2</v>
      </c>
      <c r="F1203" s="255">
        <v>5.9</v>
      </c>
    </row>
    <row r="1204" spans="1:7" s="254" customFormat="1" outlineLevel="1">
      <c r="A1204" s="262" t="s">
        <v>1354</v>
      </c>
      <c r="B1204" s="260" t="s">
        <v>881</v>
      </c>
      <c r="C1204" s="261" t="s">
        <v>880</v>
      </c>
      <c r="D1204" s="260" t="s">
        <v>640</v>
      </c>
      <c r="E1204" s="259">
        <v>15.2</v>
      </c>
      <c r="F1204" s="259">
        <v>44.84</v>
      </c>
    </row>
    <row r="1205" spans="1:7" s="209" customFormat="1" ht="63.75">
      <c r="A1205" s="248" t="s">
        <v>523</v>
      </c>
      <c r="B1205" s="247" t="s">
        <v>1226</v>
      </c>
      <c r="C1205" s="247" t="s">
        <v>1353</v>
      </c>
      <c r="D1205" s="246" t="s">
        <v>1214</v>
      </c>
      <c r="E1205" s="245">
        <v>2.95</v>
      </c>
      <c r="F1205" s="244"/>
      <c r="G1205" s="225"/>
    </row>
    <row r="1206" spans="1:7" s="239" customFormat="1" outlineLevel="1">
      <c r="A1206" s="243" t="s">
        <v>1352</v>
      </c>
      <c r="B1206" s="241" t="s">
        <v>1149</v>
      </c>
      <c r="C1206" s="242" t="s">
        <v>1148</v>
      </c>
      <c r="D1206" s="241" t="s">
        <v>1145</v>
      </c>
      <c r="E1206" s="240">
        <v>24.3</v>
      </c>
      <c r="F1206" s="240">
        <v>71.685000000000002</v>
      </c>
    </row>
    <row r="1207" spans="1:7" s="254" customFormat="1" outlineLevel="1">
      <c r="A1207" s="270" t="s">
        <v>1351</v>
      </c>
      <c r="B1207" s="268" t="s">
        <v>1143</v>
      </c>
      <c r="C1207" s="269" t="s">
        <v>1146</v>
      </c>
      <c r="D1207" s="268" t="s">
        <v>1145</v>
      </c>
      <c r="E1207" s="267">
        <v>2.92</v>
      </c>
      <c r="F1207" s="267">
        <v>8.6140000000000008</v>
      </c>
    </row>
    <row r="1208" spans="1:7" s="234" customFormat="1" outlineLevel="1">
      <c r="A1208" s="238" t="s">
        <v>1350</v>
      </c>
      <c r="B1208" s="236" t="s">
        <v>825</v>
      </c>
      <c r="C1208" s="237" t="s">
        <v>1136</v>
      </c>
      <c r="D1208" s="236" t="s">
        <v>918</v>
      </c>
      <c r="E1208" s="235">
        <v>1.1499999999999999</v>
      </c>
      <c r="F1208" s="235">
        <v>3.3925000000000001</v>
      </c>
    </row>
    <row r="1209" spans="1:7" s="234" customFormat="1" outlineLevel="1">
      <c r="A1209" s="266" t="s">
        <v>1349</v>
      </c>
      <c r="B1209" s="264" t="s">
        <v>1106</v>
      </c>
      <c r="C1209" s="265" t="s">
        <v>1105</v>
      </c>
      <c r="D1209" s="264" t="s">
        <v>918</v>
      </c>
      <c r="E1209" s="263">
        <v>1.3</v>
      </c>
      <c r="F1209" s="263">
        <v>3.835</v>
      </c>
    </row>
    <row r="1210" spans="1:7" s="234" customFormat="1" outlineLevel="1">
      <c r="A1210" s="266" t="s">
        <v>1348</v>
      </c>
      <c r="B1210" s="264" t="s">
        <v>1058</v>
      </c>
      <c r="C1210" s="265" t="s">
        <v>1057</v>
      </c>
      <c r="D1210" s="264" t="s">
        <v>918</v>
      </c>
      <c r="E1210" s="263">
        <v>0.47</v>
      </c>
      <c r="F1210" s="263">
        <v>1.3865000000000001</v>
      </c>
    </row>
    <row r="1211" spans="1:7" s="254" customFormat="1" outlineLevel="1">
      <c r="A1211" s="258" t="s">
        <v>1347</v>
      </c>
      <c r="B1211" s="256" t="s">
        <v>894</v>
      </c>
      <c r="C1211" s="257" t="s">
        <v>856</v>
      </c>
      <c r="D1211" s="256" t="s">
        <v>640</v>
      </c>
      <c r="E1211" s="271">
        <v>2</v>
      </c>
      <c r="F1211" s="255">
        <v>5.9</v>
      </c>
    </row>
    <row r="1212" spans="1:7" s="254" customFormat="1" outlineLevel="1">
      <c r="A1212" s="262" t="s">
        <v>1346</v>
      </c>
      <c r="B1212" s="260" t="s">
        <v>672</v>
      </c>
      <c r="C1212" s="261" t="s">
        <v>671</v>
      </c>
      <c r="D1212" s="260" t="s">
        <v>640</v>
      </c>
      <c r="E1212" s="259">
        <v>17.399999999999999</v>
      </c>
      <c r="F1212" s="259">
        <v>51.33</v>
      </c>
    </row>
    <row r="1213" spans="1:7" s="209" customFormat="1" ht="63.75">
      <c r="A1213" s="248" t="s">
        <v>521</v>
      </c>
      <c r="B1213" s="247" t="s">
        <v>1345</v>
      </c>
      <c r="C1213" s="247" t="s">
        <v>1215</v>
      </c>
      <c r="D1213" s="246" t="s">
        <v>1214</v>
      </c>
      <c r="E1213" s="245">
        <v>-2.95</v>
      </c>
      <c r="F1213" s="244"/>
      <c r="G1213" s="225"/>
    </row>
    <row r="1214" spans="1:7" s="239" customFormat="1" outlineLevel="1">
      <c r="A1214" s="243" t="s">
        <v>1344</v>
      </c>
      <c r="B1214" s="241" t="s">
        <v>1149</v>
      </c>
      <c r="C1214" s="242" t="s">
        <v>1148</v>
      </c>
      <c r="D1214" s="241" t="s">
        <v>1145</v>
      </c>
      <c r="E1214" s="240">
        <v>4.8600000000000003</v>
      </c>
      <c r="F1214" s="240">
        <v>-14.337</v>
      </c>
    </row>
    <row r="1215" spans="1:7" s="254" customFormat="1" outlineLevel="1">
      <c r="A1215" s="270" t="s">
        <v>1343</v>
      </c>
      <c r="B1215" s="268" t="s">
        <v>1143</v>
      </c>
      <c r="C1215" s="269" t="s">
        <v>1146</v>
      </c>
      <c r="D1215" s="268" t="s">
        <v>1145</v>
      </c>
      <c r="E1215" s="267">
        <v>0.9</v>
      </c>
      <c r="F1215" s="267">
        <v>-2.6549999999999998</v>
      </c>
    </row>
    <row r="1216" spans="1:7" s="234" customFormat="1" outlineLevel="1">
      <c r="A1216" s="238" t="s">
        <v>1342</v>
      </c>
      <c r="B1216" s="236" t="s">
        <v>825</v>
      </c>
      <c r="C1216" s="237" t="s">
        <v>1136</v>
      </c>
      <c r="D1216" s="236" t="s">
        <v>918</v>
      </c>
      <c r="E1216" s="235">
        <v>0.9</v>
      </c>
      <c r="F1216" s="235">
        <v>-2.6549999999999998</v>
      </c>
    </row>
    <row r="1217" spans="1:7" s="254" customFormat="1" outlineLevel="1">
      <c r="A1217" s="258" t="s">
        <v>1341</v>
      </c>
      <c r="B1217" s="256" t="s">
        <v>672</v>
      </c>
      <c r="C1217" s="257" t="s">
        <v>671</v>
      </c>
      <c r="D1217" s="256" t="s">
        <v>640</v>
      </c>
      <c r="E1217" s="255">
        <v>13.5</v>
      </c>
      <c r="F1217" s="255">
        <v>-39.825000000000003</v>
      </c>
    </row>
    <row r="1218" spans="1:7" s="209" customFormat="1" ht="63.75">
      <c r="A1218" s="248" t="s">
        <v>519</v>
      </c>
      <c r="B1218" s="247" t="s">
        <v>1261</v>
      </c>
      <c r="C1218" s="247" t="s">
        <v>1260</v>
      </c>
      <c r="D1218" s="246" t="s">
        <v>1240</v>
      </c>
      <c r="E1218" s="245">
        <v>0.29499999999999998</v>
      </c>
      <c r="F1218" s="244"/>
      <c r="G1218" s="225"/>
    </row>
    <row r="1219" spans="1:7" s="239" customFormat="1" outlineLevel="1">
      <c r="A1219" s="243" t="s">
        <v>1340</v>
      </c>
      <c r="B1219" s="241" t="s">
        <v>1149</v>
      </c>
      <c r="C1219" s="242" t="s">
        <v>1148</v>
      </c>
      <c r="D1219" s="241" t="s">
        <v>1145</v>
      </c>
      <c r="E1219" s="273">
        <v>302</v>
      </c>
      <c r="F1219" s="240">
        <v>89.09</v>
      </c>
    </row>
    <row r="1220" spans="1:7" s="254" customFormat="1" outlineLevel="1">
      <c r="A1220" s="270" t="s">
        <v>1339</v>
      </c>
      <c r="B1220" s="268" t="s">
        <v>1143</v>
      </c>
      <c r="C1220" s="269" t="s">
        <v>1146</v>
      </c>
      <c r="D1220" s="268" t="s">
        <v>1145</v>
      </c>
      <c r="E1220" s="267">
        <v>48.23</v>
      </c>
      <c r="F1220" s="267">
        <v>14.2279</v>
      </c>
    </row>
    <row r="1221" spans="1:7" s="234" customFormat="1" outlineLevel="1">
      <c r="A1221" s="238" t="s">
        <v>1338</v>
      </c>
      <c r="B1221" s="236" t="s">
        <v>825</v>
      </c>
      <c r="C1221" s="237" t="s">
        <v>1136</v>
      </c>
      <c r="D1221" s="236" t="s">
        <v>918</v>
      </c>
      <c r="E1221" s="235">
        <v>2.88</v>
      </c>
      <c r="F1221" s="235">
        <v>0.84960000000000002</v>
      </c>
    </row>
    <row r="1222" spans="1:7" s="234" customFormat="1" outlineLevel="1">
      <c r="A1222" s="266" t="s">
        <v>1337</v>
      </c>
      <c r="B1222" s="264" t="s">
        <v>1115</v>
      </c>
      <c r="C1222" s="265" t="s">
        <v>1114</v>
      </c>
      <c r="D1222" s="264" t="s">
        <v>918</v>
      </c>
      <c r="E1222" s="263">
        <v>18.71</v>
      </c>
      <c r="F1222" s="263">
        <v>5.5194999999999999</v>
      </c>
    </row>
    <row r="1223" spans="1:7" s="234" customFormat="1" ht="24" outlineLevel="1">
      <c r="A1223" s="266" t="s">
        <v>1336</v>
      </c>
      <c r="B1223" s="264" t="s">
        <v>1091</v>
      </c>
      <c r="C1223" s="265" t="s">
        <v>1090</v>
      </c>
      <c r="D1223" s="264" t="s">
        <v>918</v>
      </c>
      <c r="E1223" s="263">
        <v>1.1399999999999999</v>
      </c>
      <c r="F1223" s="263">
        <v>0.33629999999999999</v>
      </c>
    </row>
    <row r="1224" spans="1:7" s="234" customFormat="1" outlineLevel="1">
      <c r="A1224" s="266" t="s">
        <v>1335</v>
      </c>
      <c r="B1224" s="264" t="s">
        <v>1070</v>
      </c>
      <c r="C1224" s="265" t="s">
        <v>1069</v>
      </c>
      <c r="D1224" s="264" t="s">
        <v>918</v>
      </c>
      <c r="E1224" s="263">
        <v>6.25</v>
      </c>
      <c r="F1224" s="263">
        <v>1.8438000000000001</v>
      </c>
    </row>
    <row r="1225" spans="1:7" s="234" customFormat="1" outlineLevel="1">
      <c r="A1225" s="266" t="s">
        <v>1334</v>
      </c>
      <c r="B1225" s="264" t="s">
        <v>1058</v>
      </c>
      <c r="C1225" s="265" t="s">
        <v>1057</v>
      </c>
      <c r="D1225" s="264" t="s">
        <v>918</v>
      </c>
      <c r="E1225" s="263">
        <v>22.3</v>
      </c>
      <c r="F1225" s="263">
        <v>6.5785</v>
      </c>
    </row>
    <row r="1226" spans="1:7" s="234" customFormat="1" outlineLevel="1">
      <c r="A1226" s="266" t="s">
        <v>1333</v>
      </c>
      <c r="B1226" s="264" t="s">
        <v>1001</v>
      </c>
      <c r="C1226" s="265" t="s">
        <v>1000</v>
      </c>
      <c r="D1226" s="264" t="s">
        <v>918</v>
      </c>
      <c r="E1226" s="263">
        <v>18.71</v>
      </c>
      <c r="F1226" s="263">
        <v>5.5194999999999999</v>
      </c>
    </row>
    <row r="1227" spans="1:7" s="234" customFormat="1" outlineLevel="1">
      <c r="A1227" s="266" t="s">
        <v>1332</v>
      </c>
      <c r="B1227" s="264" t="s">
        <v>988</v>
      </c>
      <c r="C1227" s="265" t="s">
        <v>985</v>
      </c>
      <c r="D1227" s="264" t="s">
        <v>918</v>
      </c>
      <c r="E1227" s="263">
        <v>3.2</v>
      </c>
      <c r="F1227" s="263">
        <v>0.94399999999999995</v>
      </c>
    </row>
    <row r="1228" spans="1:7" s="254" customFormat="1" ht="24" outlineLevel="1">
      <c r="A1228" s="258" t="s">
        <v>1331</v>
      </c>
      <c r="B1228" s="256" t="s">
        <v>894</v>
      </c>
      <c r="C1228" s="257" t="s">
        <v>856</v>
      </c>
      <c r="D1228" s="256" t="s">
        <v>640</v>
      </c>
      <c r="E1228" s="271">
        <v>178</v>
      </c>
      <c r="F1228" s="255">
        <v>52.51</v>
      </c>
    </row>
    <row r="1229" spans="1:7" s="254" customFormat="1" ht="24" outlineLevel="1">
      <c r="A1229" s="262" t="s">
        <v>1330</v>
      </c>
      <c r="B1229" s="260" t="s">
        <v>809</v>
      </c>
      <c r="C1229" s="261" t="s">
        <v>621</v>
      </c>
      <c r="D1229" s="260" t="s">
        <v>497</v>
      </c>
      <c r="E1229" s="259">
        <v>12.2</v>
      </c>
      <c r="F1229" s="259">
        <v>3.5990000000000002</v>
      </c>
    </row>
    <row r="1230" spans="1:7" s="254" customFormat="1" ht="24" outlineLevel="1">
      <c r="A1230" s="262" t="s">
        <v>1329</v>
      </c>
      <c r="B1230" s="260" t="s">
        <v>762</v>
      </c>
      <c r="C1230" s="261" t="s">
        <v>761</v>
      </c>
      <c r="D1230" s="260" t="s">
        <v>508</v>
      </c>
      <c r="E1230" s="259">
        <v>0.13</v>
      </c>
      <c r="F1230" s="259">
        <v>3.8350000000000002E-2</v>
      </c>
    </row>
    <row r="1231" spans="1:7" s="254" customFormat="1" ht="24" outlineLevel="1">
      <c r="A1231" s="262" t="s">
        <v>1328</v>
      </c>
      <c r="B1231" s="260" t="s">
        <v>705</v>
      </c>
      <c r="C1231" s="261" t="s">
        <v>704</v>
      </c>
      <c r="D1231" s="260" t="s">
        <v>640</v>
      </c>
      <c r="E1231" s="259">
        <v>0.19</v>
      </c>
      <c r="F1231" s="259">
        <v>5.6050000000000003E-2</v>
      </c>
    </row>
    <row r="1232" spans="1:7" s="254" customFormat="1" ht="24" outlineLevel="1">
      <c r="A1232" s="262" t="s">
        <v>1327</v>
      </c>
      <c r="B1232" s="260" t="s">
        <v>690</v>
      </c>
      <c r="C1232" s="261" t="s">
        <v>689</v>
      </c>
      <c r="D1232" s="260" t="s">
        <v>640</v>
      </c>
      <c r="E1232" s="259">
        <v>0.24</v>
      </c>
      <c r="F1232" s="259">
        <v>7.0800000000000002E-2</v>
      </c>
    </row>
    <row r="1233" spans="1:7" s="254" customFormat="1" ht="24" outlineLevel="1">
      <c r="A1233" s="262" t="s">
        <v>1326</v>
      </c>
      <c r="B1233" s="260" t="s">
        <v>678</v>
      </c>
      <c r="C1233" s="261" t="s">
        <v>677</v>
      </c>
      <c r="D1233" s="260" t="s">
        <v>640</v>
      </c>
      <c r="E1233" s="272">
        <v>204</v>
      </c>
      <c r="F1233" s="259">
        <v>60.18</v>
      </c>
    </row>
    <row r="1234" spans="1:7" s="254" customFormat="1" ht="24" outlineLevel="1">
      <c r="A1234" s="262" t="s">
        <v>1325</v>
      </c>
      <c r="B1234" s="260" t="s">
        <v>642</v>
      </c>
      <c r="C1234" s="261" t="s">
        <v>641</v>
      </c>
      <c r="D1234" s="260" t="s">
        <v>640</v>
      </c>
      <c r="E1234" s="272">
        <v>40</v>
      </c>
      <c r="F1234" s="259">
        <v>11.8</v>
      </c>
    </row>
    <row r="1235" spans="1:7" s="209" customFormat="1" ht="76.5">
      <c r="A1235" s="248" t="s">
        <v>517</v>
      </c>
      <c r="B1235" s="247" t="s">
        <v>1242</v>
      </c>
      <c r="C1235" s="247" t="s">
        <v>1241</v>
      </c>
      <c r="D1235" s="246" t="s">
        <v>1240</v>
      </c>
      <c r="E1235" s="245">
        <v>-0.29499999999999998</v>
      </c>
      <c r="F1235" s="244"/>
      <c r="G1235" s="225"/>
    </row>
    <row r="1236" spans="1:7" s="239" customFormat="1" outlineLevel="1">
      <c r="A1236" s="243" t="s">
        <v>1324</v>
      </c>
      <c r="B1236" s="241" t="s">
        <v>1149</v>
      </c>
      <c r="C1236" s="242" t="s">
        <v>1148</v>
      </c>
      <c r="D1236" s="241" t="s">
        <v>1145</v>
      </c>
      <c r="E1236" s="240">
        <v>26.5</v>
      </c>
      <c r="F1236" s="240">
        <v>-7.8174999999999999</v>
      </c>
    </row>
    <row r="1237" spans="1:7" s="254" customFormat="1" outlineLevel="1">
      <c r="A1237" s="270" t="s">
        <v>1323</v>
      </c>
      <c r="B1237" s="268" t="s">
        <v>1143</v>
      </c>
      <c r="C1237" s="269" t="s">
        <v>1146</v>
      </c>
      <c r="D1237" s="268" t="s">
        <v>1145</v>
      </c>
      <c r="E1237" s="267">
        <v>6.8</v>
      </c>
      <c r="F1237" s="267">
        <v>-2.0059999999999998</v>
      </c>
    </row>
    <row r="1238" spans="1:7" s="234" customFormat="1" outlineLevel="1">
      <c r="A1238" s="238" t="s">
        <v>1322</v>
      </c>
      <c r="B1238" s="236" t="s">
        <v>1115</v>
      </c>
      <c r="C1238" s="237" t="s">
        <v>1114</v>
      </c>
      <c r="D1238" s="236" t="s">
        <v>918</v>
      </c>
      <c r="E1238" s="235">
        <v>5.8</v>
      </c>
      <c r="F1238" s="235">
        <v>-1.7110000000000001</v>
      </c>
    </row>
    <row r="1239" spans="1:7" s="234" customFormat="1" ht="24" outlineLevel="1">
      <c r="A1239" s="266" t="s">
        <v>1321</v>
      </c>
      <c r="B1239" s="264" t="s">
        <v>1091</v>
      </c>
      <c r="C1239" s="265" t="s">
        <v>1090</v>
      </c>
      <c r="D1239" s="264" t="s">
        <v>918</v>
      </c>
      <c r="E1239" s="263">
        <v>0.25</v>
      </c>
      <c r="F1239" s="263">
        <v>-7.3749999999999996E-2</v>
      </c>
    </row>
    <row r="1240" spans="1:7" s="234" customFormat="1" outlineLevel="1">
      <c r="A1240" s="266" t="s">
        <v>1320</v>
      </c>
      <c r="B1240" s="264" t="s">
        <v>1001</v>
      </c>
      <c r="C1240" s="265" t="s">
        <v>1000</v>
      </c>
      <c r="D1240" s="264" t="s">
        <v>918</v>
      </c>
      <c r="E1240" s="263">
        <v>5.8</v>
      </c>
      <c r="F1240" s="263">
        <v>-1.7110000000000001</v>
      </c>
    </row>
    <row r="1241" spans="1:7" s="234" customFormat="1" outlineLevel="1">
      <c r="A1241" s="266" t="s">
        <v>1319</v>
      </c>
      <c r="B1241" s="264" t="s">
        <v>988</v>
      </c>
      <c r="C1241" s="265" t="s">
        <v>985</v>
      </c>
      <c r="D1241" s="264" t="s">
        <v>918</v>
      </c>
      <c r="E1241" s="263">
        <v>0.75</v>
      </c>
      <c r="F1241" s="263">
        <v>-0.22125</v>
      </c>
    </row>
    <row r="1242" spans="1:7" s="254" customFormat="1" outlineLevel="1">
      <c r="A1242" s="258" t="s">
        <v>1318</v>
      </c>
      <c r="B1242" s="256" t="s">
        <v>809</v>
      </c>
      <c r="C1242" s="257" t="s">
        <v>621</v>
      </c>
      <c r="D1242" s="256" t="s">
        <v>497</v>
      </c>
      <c r="E1242" s="255">
        <v>2.95</v>
      </c>
      <c r="F1242" s="255">
        <v>-0.87024999999999997</v>
      </c>
    </row>
    <row r="1243" spans="1:7" s="254" customFormat="1" ht="24" outlineLevel="1">
      <c r="A1243" s="262" t="s">
        <v>1317</v>
      </c>
      <c r="B1243" s="260" t="s">
        <v>705</v>
      </c>
      <c r="C1243" s="261" t="s">
        <v>704</v>
      </c>
      <c r="D1243" s="260" t="s">
        <v>640</v>
      </c>
      <c r="E1243" s="259">
        <v>0.05</v>
      </c>
      <c r="F1243" s="259">
        <v>-1.4749999999999999E-2</v>
      </c>
    </row>
    <row r="1244" spans="1:7" s="254" customFormat="1" outlineLevel="1">
      <c r="A1244" s="262" t="s">
        <v>1316</v>
      </c>
      <c r="B1244" s="260" t="s">
        <v>678</v>
      </c>
      <c r="C1244" s="261" t="s">
        <v>677</v>
      </c>
      <c r="D1244" s="260" t="s">
        <v>640</v>
      </c>
      <c r="E1244" s="272">
        <v>51</v>
      </c>
      <c r="F1244" s="259">
        <v>-15.045</v>
      </c>
    </row>
    <row r="1245" spans="1:7" s="209" customFormat="1">
      <c r="A1245" s="248" t="s">
        <v>515</v>
      </c>
      <c r="B1245" s="247" t="s">
        <v>495</v>
      </c>
      <c r="C1245" s="247" t="s">
        <v>593</v>
      </c>
      <c r="D1245" s="246" t="s">
        <v>497</v>
      </c>
      <c r="E1245" s="253">
        <v>295</v>
      </c>
      <c r="F1245" s="252"/>
      <c r="G1245" s="225"/>
    </row>
    <row r="1246" spans="1:7" s="209" customFormat="1">
      <c r="A1246" s="248" t="s">
        <v>512</v>
      </c>
      <c r="B1246" s="247" t="s">
        <v>495</v>
      </c>
      <c r="C1246" s="247" t="s">
        <v>595</v>
      </c>
      <c r="D1246" s="246" t="s">
        <v>497</v>
      </c>
      <c r="E1246" s="253">
        <v>590</v>
      </c>
      <c r="F1246" s="252"/>
      <c r="G1246" s="225"/>
    </row>
    <row r="1247" spans="1:7" ht="15.75" customHeight="1">
      <c r="A1247" s="251" t="s">
        <v>1315</v>
      </c>
      <c r="B1247" s="250"/>
      <c r="C1247" s="250"/>
      <c r="D1247" s="250"/>
      <c r="E1247" s="250"/>
      <c r="F1247" s="249"/>
    </row>
    <row r="1248" spans="1:7" s="209" customFormat="1">
      <c r="A1248" s="248" t="s">
        <v>510</v>
      </c>
      <c r="B1248" s="247" t="s">
        <v>1314</v>
      </c>
      <c r="C1248" s="247" t="s">
        <v>1313</v>
      </c>
      <c r="D1248" s="246" t="s">
        <v>1304</v>
      </c>
      <c r="E1248" s="245">
        <v>0.4</v>
      </c>
      <c r="F1248" s="244"/>
      <c r="G1248" s="225"/>
    </row>
    <row r="1249" spans="1:7" s="239" customFormat="1" outlineLevel="1">
      <c r="A1249" s="243" t="s">
        <v>1312</v>
      </c>
      <c r="B1249" s="241" t="s">
        <v>1149</v>
      </c>
      <c r="C1249" s="242" t="s">
        <v>1148</v>
      </c>
      <c r="D1249" s="241" t="s">
        <v>1145</v>
      </c>
      <c r="E1249" s="240">
        <v>3.8159999999999998</v>
      </c>
      <c r="F1249" s="240">
        <v>1.5264</v>
      </c>
    </row>
    <row r="1250" spans="1:7" s="254" customFormat="1" outlineLevel="1">
      <c r="A1250" s="270" t="s">
        <v>1311</v>
      </c>
      <c r="B1250" s="268" t="s">
        <v>1143</v>
      </c>
      <c r="C1250" s="269" t="s">
        <v>1146</v>
      </c>
      <c r="D1250" s="268" t="s">
        <v>1145</v>
      </c>
      <c r="E1250" s="267">
        <v>2.448</v>
      </c>
      <c r="F1250" s="267">
        <v>0.97919999999999996</v>
      </c>
    </row>
    <row r="1251" spans="1:7" s="234" customFormat="1" outlineLevel="1">
      <c r="A1251" s="238" t="s">
        <v>1310</v>
      </c>
      <c r="B1251" s="236" t="s">
        <v>1061</v>
      </c>
      <c r="C1251" s="237" t="s">
        <v>1060</v>
      </c>
      <c r="D1251" s="236" t="s">
        <v>918</v>
      </c>
      <c r="E1251" s="235">
        <v>1.212</v>
      </c>
      <c r="F1251" s="235">
        <v>0.48480000000000001</v>
      </c>
    </row>
    <row r="1252" spans="1:7" s="234" customFormat="1" outlineLevel="1">
      <c r="A1252" s="266" t="s">
        <v>1309</v>
      </c>
      <c r="B1252" s="264" t="s">
        <v>1058</v>
      </c>
      <c r="C1252" s="265" t="s">
        <v>1057</v>
      </c>
      <c r="D1252" s="264" t="s">
        <v>918</v>
      </c>
      <c r="E1252" s="263">
        <v>1.236</v>
      </c>
      <c r="F1252" s="263">
        <v>0.49440000000000001</v>
      </c>
    </row>
    <row r="1253" spans="1:7" s="254" customFormat="1" outlineLevel="1">
      <c r="A1253" s="258" t="s">
        <v>1308</v>
      </c>
      <c r="B1253" s="256" t="s">
        <v>824</v>
      </c>
      <c r="C1253" s="257" t="s">
        <v>823</v>
      </c>
      <c r="D1253" s="256" t="s">
        <v>508</v>
      </c>
      <c r="E1253" s="255">
        <v>4.2000000000000003E-2</v>
      </c>
      <c r="F1253" s="255">
        <v>1.6799999999999999E-2</v>
      </c>
    </row>
    <row r="1254" spans="1:7" s="254" customFormat="1" outlineLevel="1">
      <c r="A1254" s="262" t="s">
        <v>1307</v>
      </c>
      <c r="B1254" s="260" t="s">
        <v>663</v>
      </c>
      <c r="C1254" s="261" t="s">
        <v>662</v>
      </c>
      <c r="D1254" s="260" t="s">
        <v>508</v>
      </c>
      <c r="E1254" s="259">
        <v>8.0000000000000004E-4</v>
      </c>
      <c r="F1254" s="259">
        <v>3.2000000000000003E-4</v>
      </c>
    </row>
    <row r="1255" spans="1:7" s="209" customFormat="1" ht="25.5">
      <c r="A1255" s="248" t="s">
        <v>507</v>
      </c>
      <c r="B1255" s="247" t="s">
        <v>1306</v>
      </c>
      <c r="C1255" s="247" t="s">
        <v>1305</v>
      </c>
      <c r="D1255" s="246" t="s">
        <v>1304</v>
      </c>
      <c r="E1255" s="245">
        <v>0.3</v>
      </c>
      <c r="F1255" s="244"/>
      <c r="G1255" s="225"/>
    </row>
    <row r="1256" spans="1:7" s="239" customFormat="1" outlineLevel="1">
      <c r="A1256" s="243" t="s">
        <v>1303</v>
      </c>
      <c r="B1256" s="241" t="s">
        <v>1149</v>
      </c>
      <c r="C1256" s="242" t="s">
        <v>1148</v>
      </c>
      <c r="D1256" s="241" t="s">
        <v>1145</v>
      </c>
      <c r="E1256" s="240">
        <v>3.8159999999999998</v>
      </c>
      <c r="F1256" s="240">
        <v>1.1448</v>
      </c>
    </row>
    <row r="1257" spans="1:7" s="254" customFormat="1" outlineLevel="1">
      <c r="A1257" s="270" t="s">
        <v>1302</v>
      </c>
      <c r="B1257" s="268" t="s">
        <v>1143</v>
      </c>
      <c r="C1257" s="269" t="s">
        <v>1146</v>
      </c>
      <c r="D1257" s="268" t="s">
        <v>1145</v>
      </c>
      <c r="E1257" s="267">
        <v>2.448</v>
      </c>
      <c r="F1257" s="267">
        <v>0.73440000000000005</v>
      </c>
    </row>
    <row r="1258" spans="1:7" s="234" customFormat="1" outlineLevel="1">
      <c r="A1258" s="238" t="s">
        <v>1301</v>
      </c>
      <c r="B1258" s="236" t="s">
        <v>1061</v>
      </c>
      <c r="C1258" s="237" t="s">
        <v>1060</v>
      </c>
      <c r="D1258" s="236" t="s">
        <v>918</v>
      </c>
      <c r="E1258" s="235">
        <v>1.212</v>
      </c>
      <c r="F1258" s="235">
        <v>0.36359999999999998</v>
      </c>
    </row>
    <row r="1259" spans="1:7" s="234" customFormat="1" outlineLevel="1">
      <c r="A1259" s="266" t="s">
        <v>1300</v>
      </c>
      <c r="B1259" s="264" t="s">
        <v>1058</v>
      </c>
      <c r="C1259" s="265" t="s">
        <v>1057</v>
      </c>
      <c r="D1259" s="264" t="s">
        <v>918</v>
      </c>
      <c r="E1259" s="263">
        <v>1.236</v>
      </c>
      <c r="F1259" s="263">
        <v>0.37080000000000002</v>
      </c>
    </row>
    <row r="1260" spans="1:7" s="254" customFormat="1" outlineLevel="1">
      <c r="A1260" s="258" t="s">
        <v>1299</v>
      </c>
      <c r="B1260" s="256" t="s">
        <v>824</v>
      </c>
      <c r="C1260" s="257" t="s">
        <v>823</v>
      </c>
      <c r="D1260" s="256" t="s">
        <v>508</v>
      </c>
      <c r="E1260" s="255">
        <v>1.0500000000000001E-2</v>
      </c>
      <c r="F1260" s="255">
        <v>3.15E-3</v>
      </c>
    </row>
    <row r="1261" spans="1:7" s="254" customFormat="1" outlineLevel="1">
      <c r="A1261" s="262" t="s">
        <v>1298</v>
      </c>
      <c r="B1261" s="260" t="s">
        <v>663</v>
      </c>
      <c r="C1261" s="261" t="s">
        <v>662</v>
      </c>
      <c r="D1261" s="260" t="s">
        <v>508</v>
      </c>
      <c r="E1261" s="259">
        <v>8.0000000000000004E-4</v>
      </c>
      <c r="F1261" s="259">
        <v>2.4000000000000001E-4</v>
      </c>
    </row>
    <row r="1262" spans="1:7" ht="15.75" customHeight="1">
      <c r="A1262" s="251" t="s">
        <v>1297</v>
      </c>
      <c r="B1262" s="250"/>
      <c r="C1262" s="250"/>
      <c r="D1262" s="250"/>
      <c r="E1262" s="250"/>
      <c r="F1262" s="249"/>
    </row>
    <row r="1263" spans="1:7" s="209" customFormat="1" ht="89.25">
      <c r="A1263" s="248" t="s">
        <v>505</v>
      </c>
      <c r="B1263" s="247" t="s">
        <v>1296</v>
      </c>
      <c r="C1263" s="247" t="s">
        <v>1295</v>
      </c>
      <c r="D1263" s="246" t="s">
        <v>1294</v>
      </c>
      <c r="E1263" s="245">
        <v>4.3999999999999997E-2</v>
      </c>
      <c r="F1263" s="244"/>
      <c r="G1263" s="225"/>
    </row>
    <row r="1264" spans="1:7" s="239" customFormat="1" outlineLevel="1">
      <c r="A1264" s="243" t="s">
        <v>1293</v>
      </c>
      <c r="B1264" s="241" t="s">
        <v>1149</v>
      </c>
      <c r="C1264" s="242" t="s">
        <v>1148</v>
      </c>
      <c r="D1264" s="241" t="s">
        <v>1145</v>
      </c>
      <c r="E1264" s="240">
        <v>223.2</v>
      </c>
      <c r="F1264" s="240">
        <v>9.8208000000000002</v>
      </c>
    </row>
    <row r="1265" spans="1:7" s="254" customFormat="1" outlineLevel="1">
      <c r="A1265" s="270" t="s">
        <v>1292</v>
      </c>
      <c r="B1265" s="268" t="s">
        <v>1143</v>
      </c>
      <c r="C1265" s="269" t="s">
        <v>1146</v>
      </c>
      <c r="D1265" s="268" t="s">
        <v>1145</v>
      </c>
      <c r="E1265" s="267">
        <v>62.436</v>
      </c>
      <c r="F1265" s="267">
        <v>2.7471999999999999</v>
      </c>
    </row>
    <row r="1266" spans="1:7" s="234" customFormat="1" outlineLevel="1">
      <c r="A1266" s="238" t="s">
        <v>1291</v>
      </c>
      <c r="B1266" s="236" t="s">
        <v>988</v>
      </c>
      <c r="C1266" s="237" t="s">
        <v>985</v>
      </c>
      <c r="D1266" s="236" t="s">
        <v>918</v>
      </c>
      <c r="E1266" s="235">
        <v>17.027999999999999</v>
      </c>
      <c r="F1266" s="235">
        <v>0.74923200000000001</v>
      </c>
    </row>
    <row r="1267" spans="1:7" s="234" customFormat="1" ht="24" outlineLevel="1">
      <c r="A1267" s="266" t="s">
        <v>1290</v>
      </c>
      <c r="B1267" s="264" t="s">
        <v>968</v>
      </c>
      <c r="C1267" s="265" t="s">
        <v>967</v>
      </c>
      <c r="D1267" s="264" t="s">
        <v>918</v>
      </c>
      <c r="E1267" s="263">
        <v>45.408000000000001</v>
      </c>
      <c r="F1267" s="263">
        <v>1.998</v>
      </c>
    </row>
    <row r="1268" spans="1:7" s="254" customFormat="1" outlineLevel="1">
      <c r="A1268" s="258" t="s">
        <v>1289</v>
      </c>
      <c r="B1268" s="256" t="s">
        <v>666</v>
      </c>
      <c r="C1268" s="257" t="s">
        <v>665</v>
      </c>
      <c r="D1268" s="256" t="s">
        <v>640</v>
      </c>
      <c r="E1268" s="255">
        <v>3.1</v>
      </c>
      <c r="F1268" s="255">
        <v>0.13639999999999999</v>
      </c>
    </row>
    <row r="1269" spans="1:7" s="209" customFormat="1">
      <c r="A1269" s="248" t="s">
        <v>503</v>
      </c>
      <c r="B1269" s="247" t="s">
        <v>495</v>
      </c>
      <c r="C1269" s="247" t="s">
        <v>591</v>
      </c>
      <c r="D1269" s="246" t="s">
        <v>487</v>
      </c>
      <c r="E1269" s="253">
        <v>8</v>
      </c>
      <c r="F1269" s="252"/>
      <c r="G1269" s="225"/>
    </row>
    <row r="1270" spans="1:7" s="209" customFormat="1">
      <c r="A1270" s="248" t="s">
        <v>501</v>
      </c>
      <c r="B1270" s="247" t="s">
        <v>1288</v>
      </c>
      <c r="C1270" s="247" t="s">
        <v>1287</v>
      </c>
      <c r="D1270" s="246" t="s">
        <v>1286</v>
      </c>
      <c r="E1270" s="245">
        <v>0.67700000000000005</v>
      </c>
      <c r="F1270" s="244"/>
      <c r="G1270" s="225"/>
    </row>
    <row r="1271" spans="1:7" s="239" customFormat="1" outlineLevel="1">
      <c r="A1271" s="243" t="s">
        <v>1285</v>
      </c>
      <c r="B1271" s="241" t="s">
        <v>1149</v>
      </c>
      <c r="C1271" s="242" t="s">
        <v>1148</v>
      </c>
      <c r="D1271" s="241" t="s">
        <v>1145</v>
      </c>
      <c r="E1271" s="240">
        <v>25.9</v>
      </c>
      <c r="F1271" s="240">
        <v>17.534300000000002</v>
      </c>
    </row>
    <row r="1272" spans="1:7" s="254" customFormat="1" outlineLevel="1">
      <c r="A1272" s="270" t="s">
        <v>1284</v>
      </c>
      <c r="B1272" s="268" t="s">
        <v>1143</v>
      </c>
      <c r="C1272" s="269" t="s">
        <v>1146</v>
      </c>
      <c r="D1272" s="268" t="s">
        <v>1145</v>
      </c>
      <c r="E1272" s="267">
        <v>1.4</v>
      </c>
      <c r="F1272" s="267">
        <v>0.94779999999999998</v>
      </c>
    </row>
    <row r="1273" spans="1:7" s="234" customFormat="1" outlineLevel="1">
      <c r="A1273" s="238" t="s">
        <v>1283</v>
      </c>
      <c r="B1273" s="236" t="s">
        <v>1070</v>
      </c>
      <c r="C1273" s="237" t="s">
        <v>1069</v>
      </c>
      <c r="D1273" s="236" t="s">
        <v>918</v>
      </c>
      <c r="E1273" s="275">
        <v>2</v>
      </c>
      <c r="F1273" s="235">
        <v>1.3540000000000001</v>
      </c>
    </row>
    <row r="1274" spans="1:7" s="234" customFormat="1" outlineLevel="1">
      <c r="A1274" s="266" t="s">
        <v>1282</v>
      </c>
      <c r="B1274" s="264" t="s">
        <v>1040</v>
      </c>
      <c r="C1274" s="265" t="s">
        <v>1039</v>
      </c>
      <c r="D1274" s="264" t="s">
        <v>918</v>
      </c>
      <c r="E1274" s="263">
        <v>0.15</v>
      </c>
      <c r="F1274" s="263">
        <v>0.10155</v>
      </c>
    </row>
    <row r="1275" spans="1:7" s="234" customFormat="1" ht="24" outlineLevel="1">
      <c r="A1275" s="266" t="s">
        <v>1281</v>
      </c>
      <c r="B1275" s="264" t="s">
        <v>1013</v>
      </c>
      <c r="C1275" s="265" t="s">
        <v>1012</v>
      </c>
      <c r="D1275" s="264" t="s">
        <v>1009</v>
      </c>
      <c r="E1275" s="274">
        <v>1</v>
      </c>
      <c r="F1275" s="263">
        <v>0.67700000000000005</v>
      </c>
    </row>
    <row r="1276" spans="1:7" s="234" customFormat="1" outlineLevel="1">
      <c r="A1276" s="266" t="s">
        <v>1280</v>
      </c>
      <c r="B1276" s="264" t="s">
        <v>986</v>
      </c>
      <c r="C1276" s="265" t="s">
        <v>985</v>
      </c>
      <c r="D1276" s="264" t="s">
        <v>918</v>
      </c>
      <c r="E1276" s="263">
        <v>0.25</v>
      </c>
      <c r="F1276" s="263">
        <v>0.16925000000000001</v>
      </c>
    </row>
    <row r="1277" spans="1:7" s="254" customFormat="1" outlineLevel="1">
      <c r="A1277" s="258" t="s">
        <v>1279</v>
      </c>
      <c r="B1277" s="256" t="s">
        <v>765</v>
      </c>
      <c r="C1277" s="257" t="s">
        <v>764</v>
      </c>
      <c r="D1277" s="256" t="s">
        <v>508</v>
      </c>
      <c r="E1277" s="255">
        <v>0.24399999999999999</v>
      </c>
      <c r="F1277" s="255">
        <v>0.165188</v>
      </c>
    </row>
    <row r="1278" spans="1:7" ht="15.75" customHeight="1">
      <c r="A1278" s="251" t="s">
        <v>1278</v>
      </c>
      <c r="B1278" s="250"/>
      <c r="C1278" s="250"/>
      <c r="D1278" s="250"/>
      <c r="E1278" s="250"/>
      <c r="F1278" s="249"/>
    </row>
    <row r="1279" spans="1:7" s="209" customFormat="1">
      <c r="A1279" s="248" t="s">
        <v>499</v>
      </c>
      <c r="B1279" s="247" t="s">
        <v>1277</v>
      </c>
      <c r="C1279" s="247" t="s">
        <v>1276</v>
      </c>
      <c r="D1279" s="246" t="s">
        <v>1240</v>
      </c>
      <c r="E1279" s="245">
        <v>0.27800000000000002</v>
      </c>
      <c r="F1279" s="244"/>
      <c r="G1279" s="225"/>
    </row>
    <row r="1280" spans="1:7" s="239" customFormat="1" outlineLevel="1">
      <c r="A1280" s="243" t="s">
        <v>1275</v>
      </c>
      <c r="B1280" s="241" t="s">
        <v>1143</v>
      </c>
      <c r="C1280" s="242" t="s">
        <v>1146</v>
      </c>
      <c r="D1280" s="241" t="s">
        <v>1145</v>
      </c>
      <c r="E1280" s="240">
        <v>1.1000000000000001</v>
      </c>
      <c r="F1280" s="240">
        <v>0.30580000000000002</v>
      </c>
    </row>
    <row r="1281" spans="1:7" s="234" customFormat="1" outlineLevel="1">
      <c r="A1281" s="238" t="s">
        <v>1274</v>
      </c>
      <c r="B1281" s="236" t="s">
        <v>840</v>
      </c>
      <c r="C1281" s="237" t="s">
        <v>1140</v>
      </c>
      <c r="D1281" s="236" t="s">
        <v>918</v>
      </c>
      <c r="E1281" s="235">
        <v>0.43</v>
      </c>
      <c r="F1281" s="235">
        <v>0.11953999999999999</v>
      </c>
    </row>
    <row r="1282" spans="1:7" s="234" customFormat="1" outlineLevel="1">
      <c r="A1282" s="266" t="s">
        <v>1273</v>
      </c>
      <c r="B1282" s="264" t="s">
        <v>1124</v>
      </c>
      <c r="C1282" s="265" t="s">
        <v>1123</v>
      </c>
      <c r="D1282" s="264" t="s">
        <v>918</v>
      </c>
      <c r="E1282" s="263">
        <v>0.67</v>
      </c>
      <c r="F1282" s="263">
        <v>0.18626000000000001</v>
      </c>
    </row>
    <row r="1283" spans="1:7" s="209" customFormat="1" ht="63.75">
      <c r="A1283" s="248" t="s">
        <v>496</v>
      </c>
      <c r="B1283" s="247" t="s">
        <v>1226</v>
      </c>
      <c r="C1283" s="247" t="s">
        <v>1225</v>
      </c>
      <c r="D1283" s="246" t="s">
        <v>1214</v>
      </c>
      <c r="E1283" s="245">
        <v>2.7</v>
      </c>
      <c r="F1283" s="244"/>
      <c r="G1283" s="225"/>
    </row>
    <row r="1284" spans="1:7" s="239" customFormat="1" outlineLevel="1">
      <c r="A1284" s="243" t="s">
        <v>1272</v>
      </c>
      <c r="B1284" s="241" t="s">
        <v>1149</v>
      </c>
      <c r="C1284" s="242" t="s">
        <v>1148</v>
      </c>
      <c r="D1284" s="241" t="s">
        <v>1145</v>
      </c>
      <c r="E1284" s="240">
        <v>24.3</v>
      </c>
      <c r="F1284" s="240">
        <v>65.61</v>
      </c>
    </row>
    <row r="1285" spans="1:7" s="254" customFormat="1" outlineLevel="1">
      <c r="A1285" s="270" t="s">
        <v>1271</v>
      </c>
      <c r="B1285" s="268" t="s">
        <v>1143</v>
      </c>
      <c r="C1285" s="269" t="s">
        <v>1146</v>
      </c>
      <c r="D1285" s="268" t="s">
        <v>1145</v>
      </c>
      <c r="E1285" s="267">
        <v>2.92</v>
      </c>
      <c r="F1285" s="267">
        <v>7.8840000000000003</v>
      </c>
    </row>
    <row r="1286" spans="1:7" s="234" customFormat="1" outlineLevel="1">
      <c r="A1286" s="238" t="s">
        <v>1270</v>
      </c>
      <c r="B1286" s="236" t="s">
        <v>825</v>
      </c>
      <c r="C1286" s="237" t="s">
        <v>1136</v>
      </c>
      <c r="D1286" s="236" t="s">
        <v>918</v>
      </c>
      <c r="E1286" s="235">
        <v>1.1499999999999999</v>
      </c>
      <c r="F1286" s="235">
        <v>3.105</v>
      </c>
    </row>
    <row r="1287" spans="1:7" s="234" customFormat="1" outlineLevel="1">
      <c r="A1287" s="266" t="s">
        <v>1269</v>
      </c>
      <c r="B1287" s="264" t="s">
        <v>1106</v>
      </c>
      <c r="C1287" s="265" t="s">
        <v>1105</v>
      </c>
      <c r="D1287" s="264" t="s">
        <v>918</v>
      </c>
      <c r="E1287" s="263">
        <v>1.3</v>
      </c>
      <c r="F1287" s="263">
        <v>3.51</v>
      </c>
    </row>
    <row r="1288" spans="1:7" s="234" customFormat="1" outlineLevel="1">
      <c r="A1288" s="266" t="s">
        <v>1268</v>
      </c>
      <c r="B1288" s="264" t="s">
        <v>1058</v>
      </c>
      <c r="C1288" s="265" t="s">
        <v>1057</v>
      </c>
      <c r="D1288" s="264" t="s">
        <v>918</v>
      </c>
      <c r="E1288" s="263">
        <v>0.47</v>
      </c>
      <c r="F1288" s="263">
        <v>1.2689999999999999</v>
      </c>
    </row>
    <row r="1289" spans="1:7" s="254" customFormat="1" outlineLevel="1">
      <c r="A1289" s="258" t="s">
        <v>1267</v>
      </c>
      <c r="B1289" s="256" t="s">
        <v>894</v>
      </c>
      <c r="C1289" s="257" t="s">
        <v>856</v>
      </c>
      <c r="D1289" s="256" t="s">
        <v>640</v>
      </c>
      <c r="E1289" s="271">
        <v>2</v>
      </c>
      <c r="F1289" s="255">
        <v>5.4</v>
      </c>
    </row>
    <row r="1290" spans="1:7" s="254" customFormat="1" outlineLevel="1">
      <c r="A1290" s="262" t="s">
        <v>1266</v>
      </c>
      <c r="B1290" s="260" t="s">
        <v>881</v>
      </c>
      <c r="C1290" s="261" t="s">
        <v>880</v>
      </c>
      <c r="D1290" s="260" t="s">
        <v>640</v>
      </c>
      <c r="E1290" s="259">
        <v>15.2</v>
      </c>
      <c r="F1290" s="259">
        <v>41.04</v>
      </c>
    </row>
    <row r="1291" spans="1:7" s="209" customFormat="1" ht="63.75">
      <c r="A1291" s="248" t="s">
        <v>491</v>
      </c>
      <c r="B1291" s="247" t="s">
        <v>1216</v>
      </c>
      <c r="C1291" s="247" t="s">
        <v>1215</v>
      </c>
      <c r="D1291" s="246" t="s">
        <v>1214</v>
      </c>
      <c r="E1291" s="245">
        <v>-2.7</v>
      </c>
      <c r="F1291" s="244"/>
      <c r="G1291" s="225"/>
    </row>
    <row r="1292" spans="1:7" s="239" customFormat="1" outlineLevel="1">
      <c r="A1292" s="243" t="s">
        <v>1265</v>
      </c>
      <c r="B1292" s="241" t="s">
        <v>1149</v>
      </c>
      <c r="C1292" s="242" t="s">
        <v>1148</v>
      </c>
      <c r="D1292" s="241" t="s">
        <v>1145</v>
      </c>
      <c r="E1292" s="240">
        <v>1.08</v>
      </c>
      <c r="F1292" s="240">
        <v>-2.9159999999999999</v>
      </c>
    </row>
    <row r="1293" spans="1:7" s="254" customFormat="1" outlineLevel="1">
      <c r="A1293" s="270" t="s">
        <v>1264</v>
      </c>
      <c r="B1293" s="268" t="s">
        <v>1143</v>
      </c>
      <c r="C1293" s="269" t="s">
        <v>1146</v>
      </c>
      <c r="D1293" s="268" t="s">
        <v>1145</v>
      </c>
      <c r="E1293" s="267">
        <v>0.2</v>
      </c>
      <c r="F1293" s="267">
        <v>-0.54</v>
      </c>
    </row>
    <row r="1294" spans="1:7" s="234" customFormat="1" outlineLevel="1">
      <c r="A1294" s="238" t="s">
        <v>1263</v>
      </c>
      <c r="B1294" s="236" t="s">
        <v>825</v>
      </c>
      <c r="C1294" s="237" t="s">
        <v>1136</v>
      </c>
      <c r="D1294" s="236" t="s">
        <v>918</v>
      </c>
      <c r="E1294" s="235">
        <v>0.2</v>
      </c>
      <c r="F1294" s="235">
        <v>-0.54</v>
      </c>
    </row>
    <row r="1295" spans="1:7" s="254" customFormat="1" outlineLevel="1">
      <c r="A1295" s="258" t="s">
        <v>1262</v>
      </c>
      <c r="B1295" s="256" t="s">
        <v>881</v>
      </c>
      <c r="C1295" s="257" t="s">
        <v>880</v>
      </c>
      <c r="D1295" s="256" t="s">
        <v>640</v>
      </c>
      <c r="E1295" s="271">
        <v>3</v>
      </c>
      <c r="F1295" s="255">
        <v>-8.1</v>
      </c>
    </row>
    <row r="1296" spans="1:7" s="209" customFormat="1" ht="63.75">
      <c r="A1296" s="248" t="s">
        <v>489</v>
      </c>
      <c r="B1296" s="247" t="s">
        <v>1261</v>
      </c>
      <c r="C1296" s="247" t="s">
        <v>1260</v>
      </c>
      <c r="D1296" s="246" t="s">
        <v>1240</v>
      </c>
      <c r="E1296" s="245">
        <v>0.27</v>
      </c>
      <c r="F1296" s="244"/>
      <c r="G1296" s="225"/>
    </row>
    <row r="1297" spans="1:6" s="239" customFormat="1" outlineLevel="1">
      <c r="A1297" s="243" t="s">
        <v>1259</v>
      </c>
      <c r="B1297" s="241" t="s">
        <v>1149</v>
      </c>
      <c r="C1297" s="242" t="s">
        <v>1148</v>
      </c>
      <c r="D1297" s="241" t="s">
        <v>1145</v>
      </c>
      <c r="E1297" s="273">
        <v>302</v>
      </c>
      <c r="F1297" s="240">
        <v>81.540000000000006</v>
      </c>
    </row>
    <row r="1298" spans="1:6" s="254" customFormat="1" outlineLevel="1">
      <c r="A1298" s="270" t="s">
        <v>1258</v>
      </c>
      <c r="B1298" s="268" t="s">
        <v>1143</v>
      </c>
      <c r="C1298" s="269" t="s">
        <v>1146</v>
      </c>
      <c r="D1298" s="268" t="s">
        <v>1145</v>
      </c>
      <c r="E1298" s="267">
        <v>48.23</v>
      </c>
      <c r="F1298" s="267">
        <v>13.0221</v>
      </c>
    </row>
    <row r="1299" spans="1:6" s="234" customFormat="1" outlineLevel="1">
      <c r="A1299" s="238" t="s">
        <v>1257</v>
      </c>
      <c r="B1299" s="236" t="s">
        <v>825</v>
      </c>
      <c r="C1299" s="237" t="s">
        <v>1136</v>
      </c>
      <c r="D1299" s="236" t="s">
        <v>918</v>
      </c>
      <c r="E1299" s="235">
        <v>2.88</v>
      </c>
      <c r="F1299" s="235">
        <v>0.77759999999999996</v>
      </c>
    </row>
    <row r="1300" spans="1:6" s="234" customFormat="1" outlineLevel="1">
      <c r="A1300" s="266" t="s">
        <v>1256</v>
      </c>
      <c r="B1300" s="264" t="s">
        <v>1115</v>
      </c>
      <c r="C1300" s="265" t="s">
        <v>1114</v>
      </c>
      <c r="D1300" s="264" t="s">
        <v>918</v>
      </c>
      <c r="E1300" s="263">
        <v>18.71</v>
      </c>
      <c r="F1300" s="263">
        <v>5.0517000000000003</v>
      </c>
    </row>
    <row r="1301" spans="1:6" s="234" customFormat="1" ht="24" outlineLevel="1">
      <c r="A1301" s="266" t="s">
        <v>1255</v>
      </c>
      <c r="B1301" s="264" t="s">
        <v>1091</v>
      </c>
      <c r="C1301" s="265" t="s">
        <v>1090</v>
      </c>
      <c r="D1301" s="264" t="s">
        <v>918</v>
      </c>
      <c r="E1301" s="263">
        <v>1.1399999999999999</v>
      </c>
      <c r="F1301" s="263">
        <v>0.30780000000000002</v>
      </c>
    </row>
    <row r="1302" spans="1:6" s="234" customFormat="1" outlineLevel="1">
      <c r="A1302" s="266" t="s">
        <v>1254</v>
      </c>
      <c r="B1302" s="264" t="s">
        <v>1070</v>
      </c>
      <c r="C1302" s="265" t="s">
        <v>1069</v>
      </c>
      <c r="D1302" s="264" t="s">
        <v>918</v>
      </c>
      <c r="E1302" s="263">
        <v>6.25</v>
      </c>
      <c r="F1302" s="263">
        <v>1.6875</v>
      </c>
    </row>
    <row r="1303" spans="1:6" s="234" customFormat="1" outlineLevel="1">
      <c r="A1303" s="266" t="s">
        <v>1253</v>
      </c>
      <c r="B1303" s="264" t="s">
        <v>1058</v>
      </c>
      <c r="C1303" s="265" t="s">
        <v>1057</v>
      </c>
      <c r="D1303" s="264" t="s">
        <v>918</v>
      </c>
      <c r="E1303" s="263">
        <v>22.3</v>
      </c>
      <c r="F1303" s="263">
        <v>6.0209999999999999</v>
      </c>
    </row>
    <row r="1304" spans="1:6" s="234" customFormat="1" outlineLevel="1">
      <c r="A1304" s="266" t="s">
        <v>1252</v>
      </c>
      <c r="B1304" s="264" t="s">
        <v>1001</v>
      </c>
      <c r="C1304" s="265" t="s">
        <v>1000</v>
      </c>
      <c r="D1304" s="264" t="s">
        <v>918</v>
      </c>
      <c r="E1304" s="263">
        <v>18.71</v>
      </c>
      <c r="F1304" s="263">
        <v>5.0517000000000003</v>
      </c>
    </row>
    <row r="1305" spans="1:6" s="234" customFormat="1" outlineLevel="1">
      <c r="A1305" s="266" t="s">
        <v>1251</v>
      </c>
      <c r="B1305" s="264" t="s">
        <v>988</v>
      </c>
      <c r="C1305" s="265" t="s">
        <v>985</v>
      </c>
      <c r="D1305" s="264" t="s">
        <v>918</v>
      </c>
      <c r="E1305" s="263">
        <v>3.2</v>
      </c>
      <c r="F1305" s="263">
        <v>0.86399999999999999</v>
      </c>
    </row>
    <row r="1306" spans="1:6" s="254" customFormat="1" ht="24" outlineLevel="1">
      <c r="A1306" s="258" t="s">
        <v>1250</v>
      </c>
      <c r="B1306" s="256" t="s">
        <v>894</v>
      </c>
      <c r="C1306" s="257" t="s">
        <v>856</v>
      </c>
      <c r="D1306" s="256" t="s">
        <v>640</v>
      </c>
      <c r="E1306" s="271">
        <v>178</v>
      </c>
      <c r="F1306" s="255">
        <v>48.06</v>
      </c>
    </row>
    <row r="1307" spans="1:6" s="254" customFormat="1" ht="24" outlineLevel="1">
      <c r="A1307" s="262" t="s">
        <v>1249</v>
      </c>
      <c r="B1307" s="260" t="s">
        <v>809</v>
      </c>
      <c r="C1307" s="261" t="s">
        <v>621</v>
      </c>
      <c r="D1307" s="260" t="s">
        <v>497</v>
      </c>
      <c r="E1307" s="259">
        <v>12.2</v>
      </c>
      <c r="F1307" s="259">
        <v>3.294</v>
      </c>
    </row>
    <row r="1308" spans="1:6" s="254" customFormat="1" ht="24" outlineLevel="1">
      <c r="A1308" s="262" t="s">
        <v>1248</v>
      </c>
      <c r="B1308" s="260" t="s">
        <v>762</v>
      </c>
      <c r="C1308" s="261" t="s">
        <v>761</v>
      </c>
      <c r="D1308" s="260" t="s">
        <v>508</v>
      </c>
      <c r="E1308" s="259">
        <v>0.13</v>
      </c>
      <c r="F1308" s="259">
        <v>3.5099999999999999E-2</v>
      </c>
    </row>
    <row r="1309" spans="1:6" s="254" customFormat="1" ht="24" outlineLevel="1">
      <c r="A1309" s="262" t="s">
        <v>1247</v>
      </c>
      <c r="B1309" s="260" t="s">
        <v>705</v>
      </c>
      <c r="C1309" s="261" t="s">
        <v>704</v>
      </c>
      <c r="D1309" s="260" t="s">
        <v>640</v>
      </c>
      <c r="E1309" s="259">
        <v>0.19</v>
      </c>
      <c r="F1309" s="259">
        <v>5.1299999999999998E-2</v>
      </c>
    </row>
    <row r="1310" spans="1:6" s="254" customFormat="1" ht="24" outlineLevel="1">
      <c r="A1310" s="262" t="s">
        <v>1246</v>
      </c>
      <c r="B1310" s="260" t="s">
        <v>690</v>
      </c>
      <c r="C1310" s="261" t="s">
        <v>689</v>
      </c>
      <c r="D1310" s="260" t="s">
        <v>640</v>
      </c>
      <c r="E1310" s="259">
        <v>0.24</v>
      </c>
      <c r="F1310" s="259">
        <v>6.4799999999999996E-2</v>
      </c>
    </row>
    <row r="1311" spans="1:6" s="254" customFormat="1" ht="24" outlineLevel="1">
      <c r="A1311" s="262" t="s">
        <v>1245</v>
      </c>
      <c r="B1311" s="260" t="s">
        <v>678</v>
      </c>
      <c r="C1311" s="261" t="s">
        <v>677</v>
      </c>
      <c r="D1311" s="260" t="s">
        <v>640</v>
      </c>
      <c r="E1311" s="272">
        <v>204</v>
      </c>
      <c r="F1311" s="259">
        <v>55.08</v>
      </c>
    </row>
    <row r="1312" spans="1:6" s="254" customFormat="1" ht="24" outlineLevel="1">
      <c r="A1312" s="262" t="s">
        <v>1244</v>
      </c>
      <c r="B1312" s="260" t="s">
        <v>642</v>
      </c>
      <c r="C1312" s="261" t="s">
        <v>641</v>
      </c>
      <c r="D1312" s="260" t="s">
        <v>640</v>
      </c>
      <c r="E1312" s="272">
        <v>40</v>
      </c>
      <c r="F1312" s="259">
        <v>10.8</v>
      </c>
    </row>
    <row r="1313" spans="1:7" s="209" customFormat="1" ht="76.5">
      <c r="A1313" s="248" t="s">
        <v>1243</v>
      </c>
      <c r="B1313" s="247" t="s">
        <v>1242</v>
      </c>
      <c r="C1313" s="247" t="s">
        <v>1241</v>
      </c>
      <c r="D1313" s="246" t="s">
        <v>1240</v>
      </c>
      <c r="E1313" s="245">
        <v>-0.27</v>
      </c>
      <c r="F1313" s="244"/>
      <c r="G1313" s="225"/>
    </row>
    <row r="1314" spans="1:7" s="239" customFormat="1" outlineLevel="1">
      <c r="A1314" s="243" t="s">
        <v>1239</v>
      </c>
      <c r="B1314" s="241" t="s">
        <v>1149</v>
      </c>
      <c r="C1314" s="242" t="s">
        <v>1148</v>
      </c>
      <c r="D1314" s="241" t="s">
        <v>1145</v>
      </c>
      <c r="E1314" s="240">
        <v>26.5</v>
      </c>
      <c r="F1314" s="240">
        <v>-7.1550000000000002</v>
      </c>
    </row>
    <row r="1315" spans="1:7" s="254" customFormat="1" outlineLevel="1">
      <c r="A1315" s="270" t="s">
        <v>1238</v>
      </c>
      <c r="B1315" s="268" t="s">
        <v>1143</v>
      </c>
      <c r="C1315" s="269" t="s">
        <v>1146</v>
      </c>
      <c r="D1315" s="268" t="s">
        <v>1145</v>
      </c>
      <c r="E1315" s="267">
        <v>6.8</v>
      </c>
      <c r="F1315" s="267">
        <v>-1.8360000000000001</v>
      </c>
    </row>
    <row r="1316" spans="1:7" s="234" customFormat="1" outlineLevel="1">
      <c r="A1316" s="238" t="s">
        <v>1237</v>
      </c>
      <c r="B1316" s="236" t="s">
        <v>1115</v>
      </c>
      <c r="C1316" s="237" t="s">
        <v>1114</v>
      </c>
      <c r="D1316" s="236" t="s">
        <v>918</v>
      </c>
      <c r="E1316" s="235">
        <v>5.8</v>
      </c>
      <c r="F1316" s="235">
        <v>-1.5660000000000001</v>
      </c>
    </row>
    <row r="1317" spans="1:7" s="234" customFormat="1" ht="24" outlineLevel="1">
      <c r="A1317" s="266" t="s">
        <v>1236</v>
      </c>
      <c r="B1317" s="264" t="s">
        <v>1091</v>
      </c>
      <c r="C1317" s="265" t="s">
        <v>1090</v>
      </c>
      <c r="D1317" s="264" t="s">
        <v>918</v>
      </c>
      <c r="E1317" s="263">
        <v>0.25</v>
      </c>
      <c r="F1317" s="263">
        <v>-6.7500000000000004E-2</v>
      </c>
    </row>
    <row r="1318" spans="1:7" s="234" customFormat="1" outlineLevel="1">
      <c r="A1318" s="266" t="s">
        <v>1235</v>
      </c>
      <c r="B1318" s="264" t="s">
        <v>1001</v>
      </c>
      <c r="C1318" s="265" t="s">
        <v>1000</v>
      </c>
      <c r="D1318" s="264" t="s">
        <v>918</v>
      </c>
      <c r="E1318" s="263">
        <v>5.8</v>
      </c>
      <c r="F1318" s="263">
        <v>-1.5660000000000001</v>
      </c>
    </row>
    <row r="1319" spans="1:7" s="234" customFormat="1" outlineLevel="1">
      <c r="A1319" s="266" t="s">
        <v>1234</v>
      </c>
      <c r="B1319" s="264" t="s">
        <v>988</v>
      </c>
      <c r="C1319" s="265" t="s">
        <v>985</v>
      </c>
      <c r="D1319" s="264" t="s">
        <v>918</v>
      </c>
      <c r="E1319" s="263">
        <v>0.75</v>
      </c>
      <c r="F1319" s="263">
        <v>-0.20250000000000001</v>
      </c>
    </row>
    <row r="1320" spans="1:7" s="254" customFormat="1" outlineLevel="1">
      <c r="A1320" s="258" t="s">
        <v>1233</v>
      </c>
      <c r="B1320" s="256" t="s">
        <v>809</v>
      </c>
      <c r="C1320" s="257" t="s">
        <v>621</v>
      </c>
      <c r="D1320" s="256" t="s">
        <v>497</v>
      </c>
      <c r="E1320" s="255">
        <v>2.95</v>
      </c>
      <c r="F1320" s="255">
        <v>-0.79649999999999999</v>
      </c>
    </row>
    <row r="1321" spans="1:7" s="254" customFormat="1" ht="24" outlineLevel="1">
      <c r="A1321" s="262" t="s">
        <v>1232</v>
      </c>
      <c r="B1321" s="260" t="s">
        <v>705</v>
      </c>
      <c r="C1321" s="261" t="s">
        <v>704</v>
      </c>
      <c r="D1321" s="260" t="s">
        <v>640</v>
      </c>
      <c r="E1321" s="259">
        <v>0.05</v>
      </c>
      <c r="F1321" s="259">
        <v>-1.35E-2</v>
      </c>
    </row>
    <row r="1322" spans="1:7" s="254" customFormat="1" outlineLevel="1">
      <c r="A1322" s="262" t="s">
        <v>1231</v>
      </c>
      <c r="B1322" s="260" t="s">
        <v>678</v>
      </c>
      <c r="C1322" s="261" t="s">
        <v>677</v>
      </c>
      <c r="D1322" s="260" t="s">
        <v>640</v>
      </c>
      <c r="E1322" s="272">
        <v>51</v>
      </c>
      <c r="F1322" s="259">
        <v>-13.77</v>
      </c>
    </row>
    <row r="1323" spans="1:7" s="209" customFormat="1">
      <c r="A1323" s="248" t="s">
        <v>1230</v>
      </c>
      <c r="B1323" s="247" t="s">
        <v>495</v>
      </c>
      <c r="C1323" s="247" t="s">
        <v>593</v>
      </c>
      <c r="D1323" s="246" t="s">
        <v>497</v>
      </c>
      <c r="E1323" s="253">
        <v>270</v>
      </c>
      <c r="F1323" s="252"/>
      <c r="G1323" s="225"/>
    </row>
    <row r="1324" spans="1:7" s="209" customFormat="1">
      <c r="A1324" s="248" t="s">
        <v>1229</v>
      </c>
      <c r="B1324" s="247" t="s">
        <v>495</v>
      </c>
      <c r="C1324" s="247" t="s">
        <v>595</v>
      </c>
      <c r="D1324" s="246" t="s">
        <v>497</v>
      </c>
      <c r="E1324" s="253">
        <v>270</v>
      </c>
      <c r="F1324" s="252"/>
      <c r="G1324" s="225"/>
    </row>
    <row r="1325" spans="1:7" ht="15.75" customHeight="1">
      <c r="A1325" s="251" t="s">
        <v>1228</v>
      </c>
      <c r="B1325" s="250"/>
      <c r="C1325" s="250"/>
      <c r="D1325" s="250"/>
      <c r="E1325" s="250"/>
      <c r="F1325" s="249"/>
    </row>
    <row r="1326" spans="1:7" s="209" customFormat="1" ht="63.75">
      <c r="A1326" s="248" t="s">
        <v>1227</v>
      </c>
      <c r="B1326" s="247" t="s">
        <v>1226</v>
      </c>
      <c r="C1326" s="247" t="s">
        <v>1225</v>
      </c>
      <c r="D1326" s="246" t="s">
        <v>1214</v>
      </c>
      <c r="E1326" s="245">
        <v>4.1500000000000004</v>
      </c>
      <c r="F1326" s="244"/>
      <c r="G1326" s="225"/>
    </row>
    <row r="1327" spans="1:7" s="239" customFormat="1" outlineLevel="1">
      <c r="A1327" s="243" t="s">
        <v>1224</v>
      </c>
      <c r="B1327" s="241" t="s">
        <v>1149</v>
      </c>
      <c r="C1327" s="242" t="s">
        <v>1148</v>
      </c>
      <c r="D1327" s="241" t="s">
        <v>1145</v>
      </c>
      <c r="E1327" s="240">
        <v>24.3</v>
      </c>
      <c r="F1327" s="240">
        <v>100.845</v>
      </c>
    </row>
    <row r="1328" spans="1:7" s="254" customFormat="1" outlineLevel="1">
      <c r="A1328" s="270" t="s">
        <v>1223</v>
      </c>
      <c r="B1328" s="268" t="s">
        <v>1143</v>
      </c>
      <c r="C1328" s="269" t="s">
        <v>1146</v>
      </c>
      <c r="D1328" s="268" t="s">
        <v>1145</v>
      </c>
      <c r="E1328" s="267">
        <v>2.92</v>
      </c>
      <c r="F1328" s="267">
        <v>12.118</v>
      </c>
    </row>
    <row r="1329" spans="1:7" s="234" customFormat="1" outlineLevel="1">
      <c r="A1329" s="238" t="s">
        <v>1222</v>
      </c>
      <c r="B1329" s="236" t="s">
        <v>825</v>
      </c>
      <c r="C1329" s="237" t="s">
        <v>1136</v>
      </c>
      <c r="D1329" s="236" t="s">
        <v>918</v>
      </c>
      <c r="E1329" s="235">
        <v>1.1499999999999999</v>
      </c>
      <c r="F1329" s="235">
        <v>4.7725</v>
      </c>
    </row>
    <row r="1330" spans="1:7" s="234" customFormat="1" outlineLevel="1">
      <c r="A1330" s="266" t="s">
        <v>1221</v>
      </c>
      <c r="B1330" s="264" t="s">
        <v>1106</v>
      </c>
      <c r="C1330" s="265" t="s">
        <v>1105</v>
      </c>
      <c r="D1330" s="264" t="s">
        <v>918</v>
      </c>
      <c r="E1330" s="263">
        <v>1.3</v>
      </c>
      <c r="F1330" s="263">
        <v>5.3949999999999996</v>
      </c>
    </row>
    <row r="1331" spans="1:7" s="234" customFormat="1" outlineLevel="1">
      <c r="A1331" s="266" t="s">
        <v>1220</v>
      </c>
      <c r="B1331" s="264" t="s">
        <v>1058</v>
      </c>
      <c r="C1331" s="265" t="s">
        <v>1057</v>
      </c>
      <c r="D1331" s="264" t="s">
        <v>918</v>
      </c>
      <c r="E1331" s="263">
        <v>0.47</v>
      </c>
      <c r="F1331" s="263">
        <v>1.9504999999999999</v>
      </c>
    </row>
    <row r="1332" spans="1:7" s="254" customFormat="1" outlineLevel="1">
      <c r="A1332" s="258" t="s">
        <v>1219</v>
      </c>
      <c r="B1332" s="256" t="s">
        <v>894</v>
      </c>
      <c r="C1332" s="257" t="s">
        <v>856</v>
      </c>
      <c r="D1332" s="256" t="s">
        <v>640</v>
      </c>
      <c r="E1332" s="271">
        <v>2</v>
      </c>
      <c r="F1332" s="255">
        <v>8.3000000000000007</v>
      </c>
    </row>
    <row r="1333" spans="1:7" s="254" customFormat="1" outlineLevel="1">
      <c r="A1333" s="262" t="s">
        <v>1218</v>
      </c>
      <c r="B1333" s="260" t="s">
        <v>881</v>
      </c>
      <c r="C1333" s="261" t="s">
        <v>880</v>
      </c>
      <c r="D1333" s="260" t="s">
        <v>640</v>
      </c>
      <c r="E1333" s="259">
        <v>15.2</v>
      </c>
      <c r="F1333" s="259">
        <v>63.08</v>
      </c>
    </row>
    <row r="1334" spans="1:7" s="209" customFormat="1" ht="63.75">
      <c r="A1334" s="248" t="s">
        <v>1217</v>
      </c>
      <c r="B1334" s="247" t="s">
        <v>1216</v>
      </c>
      <c r="C1334" s="247" t="s">
        <v>1215</v>
      </c>
      <c r="D1334" s="246" t="s">
        <v>1214</v>
      </c>
      <c r="E1334" s="245">
        <v>-4.1500000000000004</v>
      </c>
      <c r="F1334" s="244"/>
      <c r="G1334" s="225"/>
    </row>
    <row r="1335" spans="1:7" s="239" customFormat="1" outlineLevel="1">
      <c r="A1335" s="243" t="s">
        <v>1213</v>
      </c>
      <c r="B1335" s="241" t="s">
        <v>1149</v>
      </c>
      <c r="C1335" s="242" t="s">
        <v>1148</v>
      </c>
      <c r="D1335" s="241" t="s">
        <v>1145</v>
      </c>
      <c r="E1335" s="240">
        <v>1.08</v>
      </c>
      <c r="F1335" s="240">
        <v>-4.4820000000000002</v>
      </c>
    </row>
    <row r="1336" spans="1:7" s="254" customFormat="1" outlineLevel="1">
      <c r="A1336" s="270" t="s">
        <v>1212</v>
      </c>
      <c r="B1336" s="268" t="s">
        <v>1143</v>
      </c>
      <c r="C1336" s="269" t="s">
        <v>1146</v>
      </c>
      <c r="D1336" s="268" t="s">
        <v>1145</v>
      </c>
      <c r="E1336" s="267">
        <v>0.2</v>
      </c>
      <c r="F1336" s="267">
        <v>-0.83</v>
      </c>
    </row>
    <row r="1337" spans="1:7" s="234" customFormat="1" outlineLevel="1">
      <c r="A1337" s="238" t="s">
        <v>1211</v>
      </c>
      <c r="B1337" s="236" t="s">
        <v>825</v>
      </c>
      <c r="C1337" s="237" t="s">
        <v>1136</v>
      </c>
      <c r="D1337" s="236" t="s">
        <v>918</v>
      </c>
      <c r="E1337" s="235">
        <v>0.2</v>
      </c>
      <c r="F1337" s="235">
        <v>-0.83</v>
      </c>
    </row>
    <row r="1338" spans="1:7" s="254" customFormat="1" outlineLevel="1">
      <c r="A1338" s="258" t="s">
        <v>1210</v>
      </c>
      <c r="B1338" s="256" t="s">
        <v>881</v>
      </c>
      <c r="C1338" s="257" t="s">
        <v>880</v>
      </c>
      <c r="D1338" s="256" t="s">
        <v>640</v>
      </c>
      <c r="E1338" s="271">
        <v>3</v>
      </c>
      <c r="F1338" s="255">
        <v>-12.45</v>
      </c>
    </row>
    <row r="1339" spans="1:7" s="209" customFormat="1">
      <c r="A1339" s="248" t="s">
        <v>1209</v>
      </c>
      <c r="B1339" s="247" t="s">
        <v>1208</v>
      </c>
      <c r="C1339" s="247" t="s">
        <v>1207</v>
      </c>
      <c r="D1339" s="246" t="s">
        <v>508</v>
      </c>
      <c r="E1339" s="245">
        <v>0.374</v>
      </c>
      <c r="F1339" s="244"/>
      <c r="G1339" s="225"/>
    </row>
    <row r="1340" spans="1:7" s="239" customFormat="1" outlineLevel="1">
      <c r="A1340" s="243" t="s">
        <v>1206</v>
      </c>
      <c r="B1340" s="241" t="s">
        <v>1143</v>
      </c>
      <c r="C1340" s="242" t="s">
        <v>1146</v>
      </c>
      <c r="D1340" s="241" t="s">
        <v>1145</v>
      </c>
      <c r="E1340" s="240">
        <v>1.73</v>
      </c>
      <c r="F1340" s="240">
        <v>0.64702000000000004</v>
      </c>
    </row>
    <row r="1341" spans="1:7" s="234" customFormat="1" outlineLevel="1">
      <c r="A1341" s="238" t="s">
        <v>1205</v>
      </c>
      <c r="B1341" s="236" t="s">
        <v>837</v>
      </c>
      <c r="C1341" s="237" t="s">
        <v>1138</v>
      </c>
      <c r="D1341" s="236" t="s">
        <v>918</v>
      </c>
      <c r="E1341" s="235">
        <v>0.86499999999999999</v>
      </c>
      <c r="F1341" s="235">
        <v>0.32351000000000002</v>
      </c>
    </row>
    <row r="1342" spans="1:7" s="254" customFormat="1" outlineLevel="1">
      <c r="A1342" s="258" t="s">
        <v>1204</v>
      </c>
      <c r="B1342" s="256" t="s">
        <v>827</v>
      </c>
      <c r="C1342" s="257" t="s">
        <v>826</v>
      </c>
      <c r="D1342" s="256" t="s">
        <v>508</v>
      </c>
      <c r="E1342" s="255">
        <v>1.03</v>
      </c>
      <c r="F1342" s="255">
        <v>0.38522000000000001</v>
      </c>
    </row>
    <row r="1343" spans="1:7" s="209" customFormat="1" ht="38.25">
      <c r="A1343" s="248" t="s">
        <v>1203</v>
      </c>
      <c r="B1343" s="247" t="s">
        <v>1202</v>
      </c>
      <c r="C1343" s="247" t="s">
        <v>1201</v>
      </c>
      <c r="D1343" s="246" t="s">
        <v>1188</v>
      </c>
      <c r="E1343" s="245">
        <v>4.1500000000000004</v>
      </c>
      <c r="F1343" s="244"/>
      <c r="G1343" s="225"/>
    </row>
    <row r="1344" spans="1:7" s="239" customFormat="1" outlineLevel="1">
      <c r="A1344" s="243" t="s">
        <v>1200</v>
      </c>
      <c r="B1344" s="241" t="s">
        <v>1149</v>
      </c>
      <c r="C1344" s="242" t="s">
        <v>1148</v>
      </c>
      <c r="D1344" s="241" t="s">
        <v>1145</v>
      </c>
      <c r="E1344" s="240">
        <v>14.4</v>
      </c>
      <c r="F1344" s="240">
        <v>59.76</v>
      </c>
    </row>
    <row r="1345" spans="1:7" s="254" customFormat="1" outlineLevel="1">
      <c r="A1345" s="270" t="s">
        <v>1199</v>
      </c>
      <c r="B1345" s="268" t="s">
        <v>1143</v>
      </c>
      <c r="C1345" s="269" t="s">
        <v>1146</v>
      </c>
      <c r="D1345" s="268" t="s">
        <v>1145</v>
      </c>
      <c r="E1345" s="267">
        <v>7.0000000000000007E-2</v>
      </c>
      <c r="F1345" s="267">
        <v>0.29049999999999998</v>
      </c>
    </row>
    <row r="1346" spans="1:7" s="234" customFormat="1" outlineLevel="1">
      <c r="A1346" s="238" t="s">
        <v>1198</v>
      </c>
      <c r="B1346" s="236" t="s">
        <v>825</v>
      </c>
      <c r="C1346" s="237" t="s">
        <v>1136</v>
      </c>
      <c r="D1346" s="236" t="s">
        <v>918</v>
      </c>
      <c r="E1346" s="235">
        <v>0.03</v>
      </c>
      <c r="F1346" s="235">
        <v>0.1245</v>
      </c>
    </row>
    <row r="1347" spans="1:7" s="234" customFormat="1" ht="24" outlineLevel="1">
      <c r="A1347" s="266" t="s">
        <v>1197</v>
      </c>
      <c r="B1347" s="264" t="s">
        <v>1091</v>
      </c>
      <c r="C1347" s="265" t="s">
        <v>1090</v>
      </c>
      <c r="D1347" s="264" t="s">
        <v>918</v>
      </c>
      <c r="E1347" s="263">
        <v>0.02</v>
      </c>
      <c r="F1347" s="263">
        <v>8.3000000000000004E-2</v>
      </c>
    </row>
    <row r="1348" spans="1:7" s="234" customFormat="1" outlineLevel="1">
      <c r="A1348" s="266" t="s">
        <v>1196</v>
      </c>
      <c r="B1348" s="264" t="s">
        <v>988</v>
      </c>
      <c r="C1348" s="265" t="s">
        <v>985</v>
      </c>
      <c r="D1348" s="264" t="s">
        <v>918</v>
      </c>
      <c r="E1348" s="263">
        <v>0.02</v>
      </c>
      <c r="F1348" s="263">
        <v>8.3000000000000004E-2</v>
      </c>
    </row>
    <row r="1349" spans="1:7" s="234" customFormat="1" outlineLevel="1">
      <c r="A1349" s="266" t="s">
        <v>1195</v>
      </c>
      <c r="B1349" s="264" t="s">
        <v>944</v>
      </c>
      <c r="C1349" s="265" t="s">
        <v>943</v>
      </c>
      <c r="D1349" s="264" t="s">
        <v>918</v>
      </c>
      <c r="E1349" s="263">
        <v>0.85</v>
      </c>
      <c r="F1349" s="263">
        <v>3.5274999999999999</v>
      </c>
    </row>
    <row r="1350" spans="1:7" s="254" customFormat="1" outlineLevel="1">
      <c r="A1350" s="258" t="s">
        <v>1194</v>
      </c>
      <c r="B1350" s="256" t="s">
        <v>909</v>
      </c>
      <c r="C1350" s="257" t="s">
        <v>908</v>
      </c>
      <c r="D1350" s="256" t="s">
        <v>508</v>
      </c>
      <c r="E1350" s="255">
        <v>7.14</v>
      </c>
      <c r="F1350" s="255">
        <v>29.631</v>
      </c>
    </row>
    <row r="1351" spans="1:7" s="254" customFormat="1" outlineLevel="1">
      <c r="A1351" s="262" t="s">
        <v>1193</v>
      </c>
      <c r="B1351" s="260" t="s">
        <v>830</v>
      </c>
      <c r="C1351" s="261" t="s">
        <v>829</v>
      </c>
      <c r="D1351" s="260" t="s">
        <v>508</v>
      </c>
      <c r="E1351" s="259">
        <v>0.06</v>
      </c>
      <c r="F1351" s="259">
        <v>0.249</v>
      </c>
    </row>
    <row r="1352" spans="1:7" s="254" customFormat="1" outlineLevel="1">
      <c r="A1352" s="262" t="s">
        <v>1192</v>
      </c>
      <c r="B1352" s="260" t="s">
        <v>642</v>
      </c>
      <c r="C1352" s="261" t="s">
        <v>641</v>
      </c>
      <c r="D1352" s="260" t="s">
        <v>640</v>
      </c>
      <c r="E1352" s="259">
        <v>0.5</v>
      </c>
      <c r="F1352" s="259">
        <v>2.0750000000000002</v>
      </c>
    </row>
    <row r="1353" spans="1:7" s="209" customFormat="1" ht="38.25">
      <c r="A1353" s="248" t="s">
        <v>1191</v>
      </c>
      <c r="B1353" s="247" t="s">
        <v>1190</v>
      </c>
      <c r="C1353" s="247" t="s">
        <v>1189</v>
      </c>
      <c r="D1353" s="246" t="s">
        <v>1188</v>
      </c>
      <c r="E1353" s="245">
        <v>4.1500000000000004</v>
      </c>
      <c r="F1353" s="244"/>
      <c r="G1353" s="225"/>
    </row>
    <row r="1354" spans="1:7" s="239" customFormat="1" outlineLevel="1">
      <c r="A1354" s="243" t="s">
        <v>1187</v>
      </c>
      <c r="B1354" s="241" t="s">
        <v>1149</v>
      </c>
      <c r="C1354" s="242" t="s">
        <v>1148</v>
      </c>
      <c r="D1354" s="241" t="s">
        <v>1145</v>
      </c>
      <c r="E1354" s="240">
        <v>9.2799999999999994</v>
      </c>
      <c r="F1354" s="240">
        <v>38.512</v>
      </c>
    </row>
    <row r="1355" spans="1:7" s="234" customFormat="1" outlineLevel="1">
      <c r="A1355" s="238" t="s">
        <v>1186</v>
      </c>
      <c r="B1355" s="236" t="s">
        <v>944</v>
      </c>
      <c r="C1355" s="237" t="s">
        <v>943</v>
      </c>
      <c r="D1355" s="236" t="s">
        <v>918</v>
      </c>
      <c r="E1355" s="235">
        <v>0.56000000000000005</v>
      </c>
      <c r="F1355" s="235">
        <v>2.3239999999999998</v>
      </c>
    </row>
    <row r="1356" spans="1:7" s="254" customFormat="1" outlineLevel="1">
      <c r="A1356" s="258" t="s">
        <v>1185</v>
      </c>
      <c r="B1356" s="256" t="s">
        <v>909</v>
      </c>
      <c r="C1356" s="257" t="s">
        <v>908</v>
      </c>
      <c r="D1356" s="256" t="s">
        <v>508</v>
      </c>
      <c r="E1356" s="255">
        <v>4.84</v>
      </c>
      <c r="F1356" s="255">
        <v>20.085999999999999</v>
      </c>
    </row>
    <row r="1357" spans="1:7" ht="15.75" customHeight="1">
      <c r="A1357" s="251" t="s">
        <v>1184</v>
      </c>
      <c r="B1357" s="250"/>
      <c r="C1357" s="250"/>
      <c r="D1357" s="250"/>
      <c r="E1357" s="250"/>
      <c r="F1357" s="249"/>
    </row>
    <row r="1358" spans="1:7" s="209" customFormat="1">
      <c r="A1358" s="248" t="s">
        <v>1183</v>
      </c>
      <c r="B1358" s="247" t="s">
        <v>495</v>
      </c>
      <c r="C1358" s="247" t="s">
        <v>598</v>
      </c>
      <c r="D1358" s="246" t="s">
        <v>597</v>
      </c>
      <c r="E1358" s="253">
        <v>802</v>
      </c>
      <c r="F1358" s="252"/>
      <c r="G1358" s="225"/>
    </row>
    <row r="1359" spans="1:7" ht="15.75" customHeight="1">
      <c r="A1359" s="251" t="s">
        <v>1182</v>
      </c>
      <c r="B1359" s="250"/>
      <c r="C1359" s="250"/>
      <c r="D1359" s="250"/>
      <c r="E1359" s="250"/>
      <c r="F1359" s="249"/>
    </row>
    <row r="1360" spans="1:7" s="209" customFormat="1" ht="51">
      <c r="A1360" s="248" t="s">
        <v>1181</v>
      </c>
      <c r="B1360" s="247" t="s">
        <v>1155</v>
      </c>
      <c r="C1360" s="247" t="s">
        <v>1180</v>
      </c>
      <c r="D1360" s="246" t="s">
        <v>508</v>
      </c>
      <c r="E1360" s="245">
        <v>391.548</v>
      </c>
      <c r="F1360" s="244"/>
      <c r="G1360" s="225"/>
    </row>
    <row r="1361" spans="1:7" s="239" customFormat="1" outlineLevel="1">
      <c r="A1361" s="243" t="s">
        <v>1179</v>
      </c>
      <c r="B1361" s="241" t="s">
        <v>1143</v>
      </c>
      <c r="C1361" s="242" t="s">
        <v>1146</v>
      </c>
      <c r="D1361" s="241" t="s">
        <v>1145</v>
      </c>
      <c r="E1361" s="240">
        <v>7.6218999999999995E-2</v>
      </c>
      <c r="F1361" s="240">
        <v>29.843399999999999</v>
      </c>
    </row>
    <row r="1362" spans="1:7" s="234" customFormat="1" outlineLevel="1">
      <c r="A1362" s="238" t="s">
        <v>1178</v>
      </c>
      <c r="B1362" s="236" t="s">
        <v>923</v>
      </c>
      <c r="C1362" s="237" t="s">
        <v>922</v>
      </c>
      <c r="D1362" s="236" t="s">
        <v>918</v>
      </c>
      <c r="E1362" s="235">
        <v>7.6218999999999995E-2</v>
      </c>
      <c r="F1362" s="235">
        <v>29.843399999999999</v>
      </c>
    </row>
    <row r="1363" spans="1:7" s="209" customFormat="1" ht="51">
      <c r="A1363" s="248" t="s">
        <v>1177</v>
      </c>
      <c r="B1363" s="247" t="s">
        <v>1155</v>
      </c>
      <c r="C1363" s="247" t="s">
        <v>1176</v>
      </c>
      <c r="D1363" s="246" t="s">
        <v>508</v>
      </c>
      <c r="E1363" s="245">
        <v>2051.8723</v>
      </c>
      <c r="F1363" s="244"/>
      <c r="G1363" s="225"/>
    </row>
    <row r="1364" spans="1:7" s="239" customFormat="1" outlineLevel="1">
      <c r="A1364" s="243" t="s">
        <v>1175</v>
      </c>
      <c r="B1364" s="241" t="s">
        <v>1143</v>
      </c>
      <c r="C1364" s="242" t="s">
        <v>1146</v>
      </c>
      <c r="D1364" s="241" t="s">
        <v>1145</v>
      </c>
      <c r="E1364" s="240">
        <v>7.6218999999999995E-2</v>
      </c>
      <c r="F1364" s="240">
        <v>156.39169999999999</v>
      </c>
    </row>
    <row r="1365" spans="1:7" s="234" customFormat="1" outlineLevel="1">
      <c r="A1365" s="238" t="s">
        <v>1174</v>
      </c>
      <c r="B1365" s="236" t="s">
        <v>923</v>
      </c>
      <c r="C1365" s="237" t="s">
        <v>922</v>
      </c>
      <c r="D1365" s="236" t="s">
        <v>918</v>
      </c>
      <c r="E1365" s="235">
        <v>7.6218999999999995E-2</v>
      </c>
      <c r="F1365" s="235">
        <v>156.39169999999999</v>
      </c>
    </row>
    <row r="1366" spans="1:7" s="209" customFormat="1" ht="51">
      <c r="A1366" s="248" t="s">
        <v>1173</v>
      </c>
      <c r="B1366" s="247" t="s">
        <v>1155</v>
      </c>
      <c r="C1366" s="247" t="s">
        <v>1172</v>
      </c>
      <c r="D1366" s="246" t="s">
        <v>508</v>
      </c>
      <c r="E1366" s="245">
        <v>67.375399999999999</v>
      </c>
      <c r="F1366" s="244"/>
      <c r="G1366" s="225"/>
    </row>
    <row r="1367" spans="1:7" s="239" customFormat="1" outlineLevel="1">
      <c r="A1367" s="243" t="s">
        <v>1171</v>
      </c>
      <c r="B1367" s="241" t="s">
        <v>1143</v>
      </c>
      <c r="C1367" s="242" t="s">
        <v>1146</v>
      </c>
      <c r="D1367" s="241" t="s">
        <v>1145</v>
      </c>
      <c r="E1367" s="240">
        <v>7.6218999999999995E-2</v>
      </c>
      <c r="F1367" s="240">
        <v>5.1353</v>
      </c>
    </row>
    <row r="1368" spans="1:7" s="234" customFormat="1" outlineLevel="1">
      <c r="A1368" s="238" t="s">
        <v>1170</v>
      </c>
      <c r="B1368" s="236" t="s">
        <v>923</v>
      </c>
      <c r="C1368" s="237" t="s">
        <v>922</v>
      </c>
      <c r="D1368" s="236" t="s">
        <v>918</v>
      </c>
      <c r="E1368" s="235">
        <v>7.6218999999999995E-2</v>
      </c>
      <c r="F1368" s="235">
        <v>5.1353</v>
      </c>
    </row>
    <row r="1369" spans="1:7" s="209" customFormat="1" ht="51">
      <c r="A1369" s="248" t="s">
        <v>1169</v>
      </c>
      <c r="B1369" s="247" t="s">
        <v>1160</v>
      </c>
      <c r="C1369" s="247" t="s">
        <v>1168</v>
      </c>
      <c r="D1369" s="246" t="s">
        <v>508</v>
      </c>
      <c r="E1369" s="245">
        <v>1142.8844999999999</v>
      </c>
      <c r="F1369" s="244"/>
      <c r="G1369" s="225"/>
    </row>
    <row r="1370" spans="1:7" s="239" customFormat="1" outlineLevel="1">
      <c r="A1370" s="243" t="s">
        <v>1167</v>
      </c>
      <c r="B1370" s="241" t="s">
        <v>1143</v>
      </c>
      <c r="C1370" s="242" t="s">
        <v>1146</v>
      </c>
      <c r="D1370" s="241" t="s">
        <v>1145</v>
      </c>
      <c r="E1370" s="240">
        <v>6.4492999999999995E-2</v>
      </c>
      <c r="F1370" s="240">
        <v>73.707999999999998</v>
      </c>
    </row>
    <row r="1371" spans="1:7" s="234" customFormat="1" outlineLevel="1">
      <c r="A1371" s="238" t="s">
        <v>1166</v>
      </c>
      <c r="B1371" s="236" t="s">
        <v>923</v>
      </c>
      <c r="C1371" s="237" t="s">
        <v>922</v>
      </c>
      <c r="D1371" s="236" t="s">
        <v>918</v>
      </c>
      <c r="E1371" s="235">
        <v>6.4492999999999995E-2</v>
      </c>
      <c r="F1371" s="235">
        <v>73.707999999999998</v>
      </c>
    </row>
    <row r="1372" spans="1:7" s="209" customFormat="1" ht="51">
      <c r="A1372" s="248" t="s">
        <v>1165</v>
      </c>
      <c r="B1372" s="247" t="s">
        <v>1160</v>
      </c>
      <c r="C1372" s="247" t="s">
        <v>1164</v>
      </c>
      <c r="D1372" s="246" t="s">
        <v>508</v>
      </c>
      <c r="E1372" s="245">
        <v>68.257499999999993</v>
      </c>
      <c r="F1372" s="244"/>
      <c r="G1372" s="225"/>
    </row>
    <row r="1373" spans="1:7" s="239" customFormat="1" outlineLevel="1">
      <c r="A1373" s="243" t="s">
        <v>1163</v>
      </c>
      <c r="B1373" s="241" t="s">
        <v>1143</v>
      </c>
      <c r="C1373" s="242" t="s">
        <v>1146</v>
      </c>
      <c r="D1373" s="241" t="s">
        <v>1145</v>
      </c>
      <c r="E1373" s="240">
        <v>6.4492999999999995E-2</v>
      </c>
      <c r="F1373" s="240">
        <v>4.4020999999999999</v>
      </c>
    </row>
    <row r="1374" spans="1:7" s="234" customFormat="1" outlineLevel="1">
      <c r="A1374" s="238" t="s">
        <v>1162</v>
      </c>
      <c r="B1374" s="236" t="s">
        <v>923</v>
      </c>
      <c r="C1374" s="237" t="s">
        <v>922</v>
      </c>
      <c r="D1374" s="236" t="s">
        <v>918</v>
      </c>
      <c r="E1374" s="235">
        <v>6.4492999999999995E-2</v>
      </c>
      <c r="F1374" s="235">
        <v>4.4020999999999999</v>
      </c>
    </row>
    <row r="1375" spans="1:7" s="209" customFormat="1" ht="51">
      <c r="A1375" s="248" t="s">
        <v>1161</v>
      </c>
      <c r="B1375" s="247" t="s">
        <v>1160</v>
      </c>
      <c r="C1375" s="247" t="s">
        <v>1159</v>
      </c>
      <c r="D1375" s="246" t="s">
        <v>508</v>
      </c>
      <c r="E1375" s="245">
        <v>50.872500000000002</v>
      </c>
      <c r="F1375" s="244"/>
      <c r="G1375" s="225"/>
    </row>
    <row r="1376" spans="1:7" s="239" customFormat="1" outlineLevel="1">
      <c r="A1376" s="243" t="s">
        <v>1158</v>
      </c>
      <c r="B1376" s="241" t="s">
        <v>1143</v>
      </c>
      <c r="C1376" s="242" t="s">
        <v>1146</v>
      </c>
      <c r="D1376" s="241" t="s">
        <v>1145</v>
      </c>
      <c r="E1376" s="240">
        <v>6.4492999999999995E-2</v>
      </c>
      <c r="F1376" s="240">
        <v>3.2808999999999999</v>
      </c>
    </row>
    <row r="1377" spans="1:7" s="234" customFormat="1" outlineLevel="1">
      <c r="A1377" s="238" t="s">
        <v>1157</v>
      </c>
      <c r="B1377" s="236" t="s">
        <v>923</v>
      </c>
      <c r="C1377" s="237" t="s">
        <v>922</v>
      </c>
      <c r="D1377" s="236" t="s">
        <v>918</v>
      </c>
      <c r="E1377" s="235">
        <v>6.4492999999999995E-2</v>
      </c>
      <c r="F1377" s="235">
        <v>3.2808999999999999</v>
      </c>
    </row>
    <row r="1378" spans="1:7" s="209" customFormat="1" ht="51">
      <c r="A1378" s="248" t="s">
        <v>1156</v>
      </c>
      <c r="B1378" s="247" t="s">
        <v>1155</v>
      </c>
      <c r="C1378" s="247" t="s">
        <v>1154</v>
      </c>
      <c r="D1378" s="246" t="s">
        <v>508</v>
      </c>
      <c r="E1378" s="245">
        <v>403.2</v>
      </c>
      <c r="F1378" s="244"/>
      <c r="G1378" s="225"/>
    </row>
    <row r="1379" spans="1:7" s="239" customFormat="1" outlineLevel="1">
      <c r="A1379" s="243" t="s">
        <v>1153</v>
      </c>
      <c r="B1379" s="241" t="s">
        <v>1143</v>
      </c>
      <c r="C1379" s="242" t="s">
        <v>1146</v>
      </c>
      <c r="D1379" s="241" t="s">
        <v>1145</v>
      </c>
      <c r="E1379" s="240">
        <v>7.6218999999999995E-2</v>
      </c>
      <c r="F1379" s="240">
        <v>30.7315</v>
      </c>
    </row>
    <row r="1380" spans="1:7" s="234" customFormat="1" outlineLevel="1">
      <c r="A1380" s="238" t="s">
        <v>1152</v>
      </c>
      <c r="B1380" s="236" t="s">
        <v>923</v>
      </c>
      <c r="C1380" s="237" t="s">
        <v>922</v>
      </c>
      <c r="D1380" s="236" t="s">
        <v>918</v>
      </c>
      <c r="E1380" s="235">
        <v>7.6218999999999995E-2</v>
      </c>
      <c r="F1380" s="235">
        <v>30.7315</v>
      </c>
    </row>
    <row r="1381" spans="1:7" s="209" customFormat="1" ht="13.5" thickBot="1">
      <c r="A1381" s="233"/>
      <c r="B1381" s="232"/>
      <c r="C1381" s="232"/>
      <c r="D1381" s="232"/>
      <c r="E1381" s="232"/>
      <c r="F1381" s="231"/>
    </row>
    <row r="1382" spans="1:7" s="209" customFormat="1" ht="13.5" thickTop="1">
      <c r="A1382" s="230" t="s">
        <v>1151</v>
      </c>
      <c r="B1382" s="229"/>
      <c r="C1382" s="229"/>
      <c r="D1382" s="228"/>
      <c r="E1382" s="227"/>
      <c r="F1382" s="226"/>
      <c r="G1382" s="225"/>
    </row>
    <row r="1383" spans="1:7" s="209" customFormat="1">
      <c r="A1383" s="224"/>
      <c r="B1383" s="223"/>
      <c r="C1383" s="223"/>
      <c r="D1383" s="223"/>
      <c r="E1383" s="223"/>
      <c r="F1383" s="222"/>
    </row>
    <row r="1384" spans="1:7" s="209" customFormat="1">
      <c r="A1384" s="220"/>
      <c r="B1384" s="219"/>
      <c r="C1384" s="218" t="s">
        <v>1150</v>
      </c>
      <c r="D1384" s="217"/>
      <c r="E1384" s="216"/>
      <c r="F1384" s="215"/>
    </row>
    <row r="1385" spans="1:7" s="209" customFormat="1">
      <c r="A1385" s="214" t="s">
        <v>1149</v>
      </c>
      <c r="B1385" s="213" t="s">
        <v>1149</v>
      </c>
      <c r="C1385" s="213" t="s">
        <v>1148</v>
      </c>
      <c r="D1385" s="212" t="s">
        <v>1145</v>
      </c>
      <c r="E1385" s="211"/>
      <c r="F1385" s="221">
        <v>19001.339499999998</v>
      </c>
    </row>
    <row r="1386" spans="1:7" s="209" customFormat="1">
      <c r="A1386" s="214" t="s">
        <v>1147</v>
      </c>
      <c r="B1386" s="213" t="s">
        <v>1143</v>
      </c>
      <c r="C1386" s="213" t="s">
        <v>1146</v>
      </c>
      <c r="D1386" s="212" t="s">
        <v>1145</v>
      </c>
      <c r="E1386" s="211"/>
      <c r="F1386" s="221">
        <v>1706.9043999999999</v>
      </c>
    </row>
    <row r="1387" spans="1:7" s="209" customFormat="1">
      <c r="A1387" s="220"/>
      <c r="B1387" s="219"/>
      <c r="C1387" s="218" t="s">
        <v>1144</v>
      </c>
      <c r="D1387" s="217"/>
      <c r="E1387" s="216"/>
      <c r="F1387" s="215"/>
    </row>
    <row r="1388" spans="1:7" s="209" customFormat="1">
      <c r="A1388" s="214" t="s">
        <v>1143</v>
      </c>
      <c r="B1388" s="213" t="s">
        <v>870</v>
      </c>
      <c r="C1388" s="213" t="s">
        <v>1142</v>
      </c>
      <c r="D1388" s="212" t="s">
        <v>918</v>
      </c>
      <c r="E1388" s="211"/>
      <c r="F1388" s="221">
        <v>6.1253000000000002</v>
      </c>
    </row>
    <row r="1389" spans="1:7" s="209" customFormat="1">
      <c r="A1389" s="214" t="s">
        <v>1141</v>
      </c>
      <c r="B1389" s="213" t="s">
        <v>840</v>
      </c>
      <c r="C1389" s="213" t="s">
        <v>1140</v>
      </c>
      <c r="D1389" s="212" t="s">
        <v>918</v>
      </c>
      <c r="E1389" s="211"/>
      <c r="F1389" s="221">
        <v>3.4156</v>
      </c>
    </row>
    <row r="1390" spans="1:7" s="209" customFormat="1">
      <c r="A1390" s="214" t="s">
        <v>1139</v>
      </c>
      <c r="B1390" s="213" t="s">
        <v>837</v>
      </c>
      <c r="C1390" s="213" t="s">
        <v>1138</v>
      </c>
      <c r="D1390" s="212" t="s">
        <v>918</v>
      </c>
      <c r="E1390" s="211"/>
      <c r="F1390" s="221">
        <v>1.4169</v>
      </c>
    </row>
    <row r="1391" spans="1:7" s="209" customFormat="1">
      <c r="A1391" s="214" t="s">
        <v>1137</v>
      </c>
      <c r="B1391" s="213" t="s">
        <v>825</v>
      </c>
      <c r="C1391" s="213" t="s">
        <v>1136</v>
      </c>
      <c r="D1391" s="212" t="s">
        <v>918</v>
      </c>
      <c r="E1391" s="211"/>
      <c r="F1391" s="221">
        <v>73.730800000000002</v>
      </c>
    </row>
    <row r="1392" spans="1:7" s="209" customFormat="1" ht="24">
      <c r="A1392" s="214" t="s">
        <v>1135</v>
      </c>
      <c r="B1392" s="213" t="s">
        <v>784</v>
      </c>
      <c r="C1392" s="213" t="s">
        <v>1134</v>
      </c>
      <c r="D1392" s="212" t="s">
        <v>918</v>
      </c>
      <c r="E1392" s="211"/>
      <c r="F1392" s="221">
        <v>1.2379</v>
      </c>
    </row>
    <row r="1393" spans="1:6" s="209" customFormat="1" ht="24">
      <c r="A1393" s="214" t="s">
        <v>1133</v>
      </c>
      <c r="B1393" s="213" t="s">
        <v>781</v>
      </c>
      <c r="C1393" s="213" t="s">
        <v>1132</v>
      </c>
      <c r="D1393" s="212" t="s">
        <v>918</v>
      </c>
      <c r="E1393" s="211"/>
      <c r="F1393" s="221">
        <v>12.830399999999999</v>
      </c>
    </row>
    <row r="1394" spans="1:6" s="209" customFormat="1">
      <c r="A1394" s="214" t="s">
        <v>1131</v>
      </c>
      <c r="B1394" s="213" t="s">
        <v>676</v>
      </c>
      <c r="C1394" s="213" t="s">
        <v>1130</v>
      </c>
      <c r="D1394" s="212" t="s">
        <v>918</v>
      </c>
      <c r="E1394" s="211"/>
      <c r="F1394" s="221">
        <v>0.4002</v>
      </c>
    </row>
    <row r="1395" spans="1:6" s="209" customFormat="1">
      <c r="A1395" s="214" t="s">
        <v>1129</v>
      </c>
      <c r="B1395" s="213" t="s">
        <v>673</v>
      </c>
      <c r="C1395" s="213" t="s">
        <v>1128</v>
      </c>
      <c r="D1395" s="212" t="s">
        <v>918</v>
      </c>
      <c r="E1395" s="211"/>
      <c r="F1395" s="221">
        <v>6.6310000000000002</v>
      </c>
    </row>
    <row r="1396" spans="1:6" s="209" customFormat="1">
      <c r="A1396" s="214" t="s">
        <v>1127</v>
      </c>
      <c r="B1396" s="213" t="s">
        <v>603</v>
      </c>
      <c r="C1396" s="213" t="s">
        <v>1126</v>
      </c>
      <c r="D1396" s="212" t="s">
        <v>918</v>
      </c>
      <c r="E1396" s="211"/>
      <c r="F1396" s="221">
        <v>5.5335999999999999</v>
      </c>
    </row>
    <row r="1397" spans="1:6" s="209" customFormat="1">
      <c r="A1397" s="214" t="s">
        <v>1125</v>
      </c>
      <c r="B1397" s="213" t="s">
        <v>1124</v>
      </c>
      <c r="C1397" s="213" t="s">
        <v>1123</v>
      </c>
      <c r="D1397" s="212" t="s">
        <v>918</v>
      </c>
      <c r="E1397" s="211"/>
      <c r="F1397" s="221">
        <v>35.125500000000002</v>
      </c>
    </row>
    <row r="1398" spans="1:6" s="209" customFormat="1" ht="24">
      <c r="A1398" s="214" t="s">
        <v>1122</v>
      </c>
      <c r="B1398" s="213" t="s">
        <v>1121</v>
      </c>
      <c r="C1398" s="213" t="s">
        <v>1120</v>
      </c>
      <c r="D1398" s="212" t="s">
        <v>918</v>
      </c>
      <c r="E1398" s="211"/>
      <c r="F1398" s="221">
        <v>46.991900000000001</v>
      </c>
    </row>
    <row r="1399" spans="1:6" s="209" customFormat="1">
      <c r="A1399" s="214" t="s">
        <v>1119</v>
      </c>
      <c r="B1399" s="213" t="s">
        <v>1118</v>
      </c>
      <c r="C1399" s="213" t="s">
        <v>1117</v>
      </c>
      <c r="D1399" s="212" t="s">
        <v>918</v>
      </c>
      <c r="E1399" s="211"/>
      <c r="F1399" s="221">
        <v>8923.7003000000004</v>
      </c>
    </row>
    <row r="1400" spans="1:6" s="209" customFormat="1">
      <c r="A1400" s="214" t="s">
        <v>1116</v>
      </c>
      <c r="B1400" s="213" t="s">
        <v>1115</v>
      </c>
      <c r="C1400" s="213" t="s">
        <v>1114</v>
      </c>
      <c r="D1400" s="212" t="s">
        <v>918</v>
      </c>
      <c r="E1400" s="211"/>
      <c r="F1400" s="221">
        <v>300.27879999999999</v>
      </c>
    </row>
    <row r="1401" spans="1:6" s="209" customFormat="1">
      <c r="A1401" s="214" t="s">
        <v>1113</v>
      </c>
      <c r="B1401" s="213" t="s">
        <v>1112</v>
      </c>
      <c r="C1401" s="213" t="s">
        <v>1111</v>
      </c>
      <c r="D1401" s="212" t="s">
        <v>918</v>
      </c>
      <c r="E1401" s="211"/>
      <c r="F1401" s="221">
        <v>1.0584</v>
      </c>
    </row>
    <row r="1402" spans="1:6" s="209" customFormat="1">
      <c r="A1402" s="214" t="s">
        <v>1110</v>
      </c>
      <c r="B1402" s="213" t="s">
        <v>1109</v>
      </c>
      <c r="C1402" s="213" t="s">
        <v>1108</v>
      </c>
      <c r="D1402" s="212" t="s">
        <v>918</v>
      </c>
      <c r="E1402" s="211"/>
      <c r="F1402" s="221">
        <v>37.054600000000001</v>
      </c>
    </row>
    <row r="1403" spans="1:6" s="209" customFormat="1">
      <c r="A1403" s="214" t="s">
        <v>1107</v>
      </c>
      <c r="B1403" s="213" t="s">
        <v>1106</v>
      </c>
      <c r="C1403" s="213" t="s">
        <v>1105</v>
      </c>
      <c r="D1403" s="212" t="s">
        <v>918</v>
      </c>
      <c r="E1403" s="211"/>
      <c r="F1403" s="221">
        <v>16.574999999999999</v>
      </c>
    </row>
    <row r="1404" spans="1:6" s="209" customFormat="1" ht="24">
      <c r="A1404" s="214" t="s">
        <v>1104</v>
      </c>
      <c r="B1404" s="213" t="s">
        <v>1103</v>
      </c>
      <c r="C1404" s="213" t="s">
        <v>1102</v>
      </c>
      <c r="D1404" s="212" t="s">
        <v>918</v>
      </c>
      <c r="E1404" s="211"/>
      <c r="F1404" s="221">
        <v>182.39940000000001</v>
      </c>
    </row>
    <row r="1405" spans="1:6" s="209" customFormat="1">
      <c r="A1405" s="214" t="s">
        <v>1101</v>
      </c>
      <c r="B1405" s="213" t="s">
        <v>1100</v>
      </c>
      <c r="C1405" s="213" t="s">
        <v>1099</v>
      </c>
      <c r="D1405" s="212" t="s">
        <v>918</v>
      </c>
      <c r="E1405" s="211"/>
      <c r="F1405" s="221">
        <v>6.9930000000000003</v>
      </c>
    </row>
    <row r="1406" spans="1:6" s="209" customFormat="1" ht="24">
      <c r="A1406" s="214" t="s">
        <v>1098</v>
      </c>
      <c r="B1406" s="213" t="s">
        <v>1097</v>
      </c>
      <c r="C1406" s="213" t="s">
        <v>1096</v>
      </c>
      <c r="D1406" s="212" t="s">
        <v>918</v>
      </c>
      <c r="E1406" s="211"/>
      <c r="F1406" s="221">
        <v>6.8989000000000003</v>
      </c>
    </row>
    <row r="1407" spans="1:6" s="209" customFormat="1">
      <c r="A1407" s="214" t="s">
        <v>1095</v>
      </c>
      <c r="B1407" s="213" t="s">
        <v>1094</v>
      </c>
      <c r="C1407" s="213" t="s">
        <v>1093</v>
      </c>
      <c r="D1407" s="212" t="s">
        <v>918</v>
      </c>
      <c r="E1407" s="211"/>
      <c r="F1407" s="221">
        <v>4.3098999999999998</v>
      </c>
    </row>
    <row r="1408" spans="1:6" s="209" customFormat="1">
      <c r="A1408" s="214" t="s">
        <v>1092</v>
      </c>
      <c r="B1408" s="213" t="s">
        <v>1091</v>
      </c>
      <c r="C1408" s="213" t="s">
        <v>1090</v>
      </c>
      <c r="D1408" s="212" t="s">
        <v>918</v>
      </c>
      <c r="E1408" s="211"/>
      <c r="F1408" s="221">
        <v>5.8541999999999996</v>
      </c>
    </row>
    <row r="1409" spans="1:6" s="209" customFormat="1" ht="24">
      <c r="A1409" s="214" t="s">
        <v>1089</v>
      </c>
      <c r="B1409" s="213" t="s">
        <v>1088</v>
      </c>
      <c r="C1409" s="213" t="s">
        <v>1087</v>
      </c>
      <c r="D1409" s="212" t="s">
        <v>918</v>
      </c>
      <c r="E1409" s="211"/>
      <c r="F1409" s="221">
        <v>49.945</v>
      </c>
    </row>
    <row r="1410" spans="1:6" s="209" customFormat="1" ht="24">
      <c r="A1410" s="214" t="s">
        <v>1086</v>
      </c>
      <c r="B1410" s="213" t="s">
        <v>1085</v>
      </c>
      <c r="C1410" s="213" t="s">
        <v>1084</v>
      </c>
      <c r="D1410" s="212" t="s">
        <v>918</v>
      </c>
      <c r="E1410" s="211"/>
      <c r="F1410" s="221">
        <v>0.66208</v>
      </c>
    </row>
    <row r="1411" spans="1:6" s="209" customFormat="1">
      <c r="A1411" s="214" t="s">
        <v>1083</v>
      </c>
      <c r="B1411" s="213" t="s">
        <v>1082</v>
      </c>
      <c r="C1411" s="213" t="s">
        <v>1081</v>
      </c>
      <c r="D1411" s="212" t="s">
        <v>918</v>
      </c>
      <c r="E1411" s="211"/>
      <c r="F1411" s="221">
        <v>3.4338000000000002</v>
      </c>
    </row>
    <row r="1412" spans="1:6" s="209" customFormat="1">
      <c r="A1412" s="214" t="s">
        <v>1080</v>
      </c>
      <c r="B1412" s="213" t="s">
        <v>1079</v>
      </c>
      <c r="C1412" s="213" t="s">
        <v>1078</v>
      </c>
      <c r="D1412" s="212" t="s">
        <v>918</v>
      </c>
      <c r="E1412" s="211"/>
      <c r="F1412" s="221">
        <v>39.264099999999999</v>
      </c>
    </row>
    <row r="1413" spans="1:6" s="209" customFormat="1">
      <c r="A1413" s="214" t="s">
        <v>1077</v>
      </c>
      <c r="B1413" s="213" t="s">
        <v>1076</v>
      </c>
      <c r="C1413" s="213" t="s">
        <v>1075</v>
      </c>
      <c r="D1413" s="212" t="s">
        <v>918</v>
      </c>
      <c r="E1413" s="211"/>
      <c r="F1413" s="221">
        <v>155.8047</v>
      </c>
    </row>
    <row r="1414" spans="1:6" s="209" customFormat="1" ht="24">
      <c r="A1414" s="214" t="s">
        <v>1074</v>
      </c>
      <c r="B1414" s="213" t="s">
        <v>1073</v>
      </c>
      <c r="C1414" s="213" t="s">
        <v>1072</v>
      </c>
      <c r="D1414" s="212" t="s">
        <v>918</v>
      </c>
      <c r="E1414" s="211"/>
      <c r="F1414" s="221">
        <v>100.4449</v>
      </c>
    </row>
    <row r="1415" spans="1:6" s="209" customFormat="1">
      <c r="A1415" s="214" t="s">
        <v>1071</v>
      </c>
      <c r="B1415" s="213" t="s">
        <v>1070</v>
      </c>
      <c r="C1415" s="213" t="s">
        <v>1069</v>
      </c>
      <c r="D1415" s="212" t="s">
        <v>918</v>
      </c>
      <c r="E1415" s="211"/>
      <c r="F1415" s="221">
        <v>230.8974</v>
      </c>
    </row>
    <row r="1416" spans="1:6" s="209" customFormat="1">
      <c r="A1416" s="214" t="s">
        <v>1068</v>
      </c>
      <c r="B1416" s="213" t="s">
        <v>1067</v>
      </c>
      <c r="C1416" s="213" t="s">
        <v>1066</v>
      </c>
      <c r="D1416" s="212" t="s">
        <v>918</v>
      </c>
      <c r="E1416" s="211"/>
      <c r="F1416" s="221">
        <v>2.4710999999999999</v>
      </c>
    </row>
    <row r="1417" spans="1:6" s="209" customFormat="1">
      <c r="A1417" s="214" t="s">
        <v>1065</v>
      </c>
      <c r="B1417" s="213" t="s">
        <v>1064</v>
      </c>
      <c r="C1417" s="213" t="s">
        <v>1063</v>
      </c>
      <c r="D1417" s="212" t="s">
        <v>918</v>
      </c>
      <c r="E1417" s="211"/>
      <c r="F1417" s="221">
        <v>0.52800000000000002</v>
      </c>
    </row>
    <row r="1418" spans="1:6" s="209" customFormat="1">
      <c r="A1418" s="214" t="s">
        <v>1062</v>
      </c>
      <c r="B1418" s="213" t="s">
        <v>1061</v>
      </c>
      <c r="C1418" s="213" t="s">
        <v>1060</v>
      </c>
      <c r="D1418" s="212" t="s">
        <v>918</v>
      </c>
      <c r="E1418" s="211"/>
      <c r="F1418" s="221">
        <v>0.84840000000000004</v>
      </c>
    </row>
    <row r="1419" spans="1:6" s="209" customFormat="1">
      <c r="A1419" s="214" t="s">
        <v>1059</v>
      </c>
      <c r="B1419" s="213" t="s">
        <v>1058</v>
      </c>
      <c r="C1419" s="213" t="s">
        <v>1057</v>
      </c>
      <c r="D1419" s="212" t="s">
        <v>918</v>
      </c>
      <c r="E1419" s="211"/>
      <c r="F1419" s="221">
        <v>63.091200000000001</v>
      </c>
    </row>
    <row r="1420" spans="1:6" s="209" customFormat="1">
      <c r="A1420" s="214" t="s">
        <v>1056</v>
      </c>
      <c r="B1420" s="213" t="s">
        <v>1055</v>
      </c>
      <c r="C1420" s="213" t="s">
        <v>1054</v>
      </c>
      <c r="D1420" s="212" t="s">
        <v>918</v>
      </c>
      <c r="E1420" s="211"/>
      <c r="F1420" s="221">
        <v>12.154400000000001</v>
      </c>
    </row>
    <row r="1421" spans="1:6" s="209" customFormat="1">
      <c r="A1421" s="214" t="s">
        <v>1053</v>
      </c>
      <c r="B1421" s="213" t="s">
        <v>1052</v>
      </c>
      <c r="C1421" s="213" t="s">
        <v>1051</v>
      </c>
      <c r="D1421" s="212" t="s">
        <v>918</v>
      </c>
      <c r="E1421" s="211"/>
      <c r="F1421" s="221">
        <v>7.6626000000000003</v>
      </c>
    </row>
    <row r="1422" spans="1:6" s="209" customFormat="1" ht="24">
      <c r="A1422" s="214" t="s">
        <v>1050</v>
      </c>
      <c r="B1422" s="213" t="s">
        <v>1049</v>
      </c>
      <c r="C1422" s="213" t="s">
        <v>1048</v>
      </c>
      <c r="D1422" s="212" t="s">
        <v>918</v>
      </c>
      <c r="E1422" s="211"/>
      <c r="F1422" s="221">
        <v>4.26</v>
      </c>
    </row>
    <row r="1423" spans="1:6" s="209" customFormat="1">
      <c r="A1423" s="214" t="s">
        <v>1047</v>
      </c>
      <c r="B1423" s="213" t="s">
        <v>1046</v>
      </c>
      <c r="C1423" s="213" t="s">
        <v>1045</v>
      </c>
      <c r="D1423" s="212" t="s">
        <v>918</v>
      </c>
      <c r="E1423" s="211"/>
      <c r="F1423" s="221">
        <v>14.369899999999999</v>
      </c>
    </row>
    <row r="1424" spans="1:6" s="209" customFormat="1">
      <c r="A1424" s="214" t="s">
        <v>1044</v>
      </c>
      <c r="B1424" s="213" t="s">
        <v>1043</v>
      </c>
      <c r="C1424" s="213" t="s">
        <v>1042</v>
      </c>
      <c r="D1424" s="212" t="s">
        <v>918</v>
      </c>
      <c r="E1424" s="211"/>
      <c r="F1424" s="221">
        <v>27.095199999999998</v>
      </c>
    </row>
    <row r="1425" spans="1:6" s="209" customFormat="1">
      <c r="A1425" s="214" t="s">
        <v>1041</v>
      </c>
      <c r="B1425" s="213" t="s">
        <v>1040</v>
      </c>
      <c r="C1425" s="213" t="s">
        <v>1039</v>
      </c>
      <c r="D1425" s="212" t="s">
        <v>918</v>
      </c>
      <c r="E1425" s="211"/>
      <c r="F1425" s="221">
        <v>12.8192</v>
      </c>
    </row>
    <row r="1426" spans="1:6" s="209" customFormat="1">
      <c r="A1426" s="214" t="s">
        <v>1038</v>
      </c>
      <c r="B1426" s="213" t="s">
        <v>1037</v>
      </c>
      <c r="C1426" s="213" t="s">
        <v>1036</v>
      </c>
      <c r="D1426" s="212" t="s">
        <v>918</v>
      </c>
      <c r="E1426" s="211"/>
      <c r="F1426" s="221">
        <v>11.779</v>
      </c>
    </row>
    <row r="1427" spans="1:6" s="209" customFormat="1">
      <c r="A1427" s="214" t="s">
        <v>1035</v>
      </c>
      <c r="B1427" s="213" t="s">
        <v>1034</v>
      </c>
      <c r="C1427" s="213" t="s">
        <v>1033</v>
      </c>
      <c r="D1427" s="212" t="s">
        <v>918</v>
      </c>
      <c r="E1427" s="211"/>
      <c r="F1427" s="221">
        <v>4.5994999999999999</v>
      </c>
    </row>
    <row r="1428" spans="1:6" s="209" customFormat="1">
      <c r="A1428" s="214" t="s">
        <v>1032</v>
      </c>
      <c r="B1428" s="213" t="s">
        <v>1031</v>
      </c>
      <c r="C1428" s="213" t="s">
        <v>1030</v>
      </c>
      <c r="D1428" s="212" t="s">
        <v>918</v>
      </c>
      <c r="E1428" s="211"/>
      <c r="F1428" s="221">
        <v>1.1123000000000001</v>
      </c>
    </row>
    <row r="1429" spans="1:6" s="209" customFormat="1">
      <c r="A1429" s="214" t="s">
        <v>1029</v>
      </c>
      <c r="B1429" s="213" t="s">
        <v>1028</v>
      </c>
      <c r="C1429" s="213" t="s">
        <v>1027</v>
      </c>
      <c r="D1429" s="212" t="s">
        <v>918</v>
      </c>
      <c r="E1429" s="211"/>
      <c r="F1429" s="221">
        <v>0.90068000000000004</v>
      </c>
    </row>
    <row r="1430" spans="1:6" s="209" customFormat="1">
      <c r="A1430" s="214" t="s">
        <v>1026</v>
      </c>
      <c r="B1430" s="213" t="s">
        <v>1025</v>
      </c>
      <c r="C1430" s="213" t="s">
        <v>1024</v>
      </c>
      <c r="D1430" s="212" t="s">
        <v>918</v>
      </c>
      <c r="E1430" s="211"/>
      <c r="F1430" s="221">
        <v>27.736699999999999</v>
      </c>
    </row>
    <row r="1431" spans="1:6" s="209" customFormat="1">
      <c r="A1431" s="214" t="s">
        <v>1023</v>
      </c>
      <c r="B1431" s="213" t="s">
        <v>1022</v>
      </c>
      <c r="C1431" s="213" t="s">
        <v>1021</v>
      </c>
      <c r="D1431" s="212" t="s">
        <v>918</v>
      </c>
      <c r="E1431" s="211"/>
      <c r="F1431" s="221">
        <v>420.96429999999998</v>
      </c>
    </row>
    <row r="1432" spans="1:6" s="209" customFormat="1" ht="24">
      <c r="A1432" s="214" t="s">
        <v>1020</v>
      </c>
      <c r="B1432" s="213" t="s">
        <v>1019</v>
      </c>
      <c r="C1432" s="213" t="s">
        <v>1018</v>
      </c>
      <c r="D1432" s="212" t="s">
        <v>918</v>
      </c>
      <c r="E1432" s="211"/>
      <c r="F1432" s="221">
        <v>84.420599999999993</v>
      </c>
    </row>
    <row r="1433" spans="1:6" s="209" customFormat="1">
      <c r="A1433" s="214" t="s">
        <v>1017</v>
      </c>
      <c r="B1433" s="213" t="s">
        <v>1016</v>
      </c>
      <c r="C1433" s="213" t="s">
        <v>1015</v>
      </c>
      <c r="D1433" s="212" t="s">
        <v>918</v>
      </c>
      <c r="E1433" s="211"/>
      <c r="F1433" s="221">
        <v>215.52869999999999</v>
      </c>
    </row>
    <row r="1434" spans="1:6" s="209" customFormat="1" ht="24">
      <c r="A1434" s="214" t="s">
        <v>1014</v>
      </c>
      <c r="B1434" s="213" t="s">
        <v>1013</v>
      </c>
      <c r="C1434" s="213" t="s">
        <v>1012</v>
      </c>
      <c r="D1434" s="212" t="s">
        <v>1009</v>
      </c>
      <c r="E1434" s="211"/>
      <c r="F1434" s="221">
        <v>25.415800000000001</v>
      </c>
    </row>
    <row r="1435" spans="1:6" s="209" customFormat="1">
      <c r="A1435" s="214" t="s">
        <v>1011</v>
      </c>
      <c r="B1435" s="213" t="s">
        <v>1010</v>
      </c>
      <c r="C1435" s="213" t="s">
        <v>979</v>
      </c>
      <c r="D1435" s="212" t="s">
        <v>1009</v>
      </c>
      <c r="E1435" s="211"/>
      <c r="F1435" s="221">
        <v>6.5880000000000001</v>
      </c>
    </row>
    <row r="1436" spans="1:6" s="209" customFormat="1">
      <c r="A1436" s="214" t="s">
        <v>1008</v>
      </c>
      <c r="B1436" s="213" t="s">
        <v>1007</v>
      </c>
      <c r="C1436" s="213" t="s">
        <v>1006</v>
      </c>
      <c r="D1436" s="212" t="s">
        <v>918</v>
      </c>
      <c r="E1436" s="211"/>
      <c r="F1436" s="221">
        <v>34.9056</v>
      </c>
    </row>
    <row r="1437" spans="1:6" s="209" customFormat="1" ht="24">
      <c r="A1437" s="214" t="s">
        <v>1005</v>
      </c>
      <c r="B1437" s="213" t="s">
        <v>1004</v>
      </c>
      <c r="C1437" s="213" t="s">
        <v>1003</v>
      </c>
      <c r="D1437" s="212" t="s">
        <v>918</v>
      </c>
      <c r="E1437" s="211"/>
      <c r="F1437" s="221">
        <v>2.9904000000000002</v>
      </c>
    </row>
    <row r="1438" spans="1:6" s="209" customFormat="1">
      <c r="A1438" s="214" t="s">
        <v>1002</v>
      </c>
      <c r="B1438" s="213" t="s">
        <v>1001</v>
      </c>
      <c r="C1438" s="213" t="s">
        <v>1000</v>
      </c>
      <c r="D1438" s="212" t="s">
        <v>918</v>
      </c>
      <c r="E1438" s="211"/>
      <c r="F1438" s="221">
        <v>13.159700000000001</v>
      </c>
    </row>
    <row r="1439" spans="1:6" s="209" customFormat="1">
      <c r="A1439" s="214" t="s">
        <v>999</v>
      </c>
      <c r="B1439" s="213" t="s">
        <v>998</v>
      </c>
      <c r="C1439" s="213" t="s">
        <v>997</v>
      </c>
      <c r="D1439" s="212" t="s">
        <v>918</v>
      </c>
      <c r="E1439" s="211"/>
      <c r="F1439" s="221">
        <v>2.5562</v>
      </c>
    </row>
    <row r="1440" spans="1:6" s="209" customFormat="1" ht="24">
      <c r="A1440" s="214" t="s">
        <v>996</v>
      </c>
      <c r="B1440" s="213" t="s">
        <v>995</v>
      </c>
      <c r="C1440" s="213" t="s">
        <v>994</v>
      </c>
      <c r="D1440" s="212" t="s">
        <v>993</v>
      </c>
      <c r="E1440" s="211"/>
      <c r="F1440" s="221">
        <v>16.481999999999999</v>
      </c>
    </row>
    <row r="1441" spans="1:6" s="209" customFormat="1">
      <c r="A1441" s="214" t="s">
        <v>992</v>
      </c>
      <c r="B1441" s="213" t="s">
        <v>991</v>
      </c>
      <c r="C1441" s="213" t="s">
        <v>990</v>
      </c>
      <c r="D1441" s="212" t="s">
        <v>918</v>
      </c>
      <c r="E1441" s="211"/>
      <c r="F1441" s="221">
        <v>68.989199999999997</v>
      </c>
    </row>
    <row r="1442" spans="1:6" s="209" customFormat="1">
      <c r="A1442" s="214" t="s">
        <v>989</v>
      </c>
      <c r="B1442" s="213" t="s">
        <v>988</v>
      </c>
      <c r="C1442" s="213" t="s">
        <v>985</v>
      </c>
      <c r="D1442" s="212" t="s">
        <v>918</v>
      </c>
      <c r="E1442" s="211"/>
      <c r="F1442" s="221">
        <v>4.5255999999999998</v>
      </c>
    </row>
    <row r="1443" spans="1:6" s="209" customFormat="1">
      <c r="A1443" s="214" t="s">
        <v>987</v>
      </c>
      <c r="B1443" s="213" t="s">
        <v>986</v>
      </c>
      <c r="C1443" s="213" t="s">
        <v>985</v>
      </c>
      <c r="D1443" s="212" t="s">
        <v>918</v>
      </c>
      <c r="E1443" s="211"/>
      <c r="F1443" s="221">
        <v>196.82669999999999</v>
      </c>
    </row>
    <row r="1444" spans="1:6" s="209" customFormat="1">
      <c r="A1444" s="214" t="s">
        <v>984</v>
      </c>
      <c r="B1444" s="213" t="s">
        <v>983</v>
      </c>
      <c r="C1444" s="213" t="s">
        <v>982</v>
      </c>
      <c r="D1444" s="212" t="s">
        <v>918</v>
      </c>
      <c r="E1444" s="211"/>
      <c r="F1444" s="221">
        <v>0.66208</v>
      </c>
    </row>
    <row r="1445" spans="1:6" s="209" customFormat="1">
      <c r="A1445" s="214" t="s">
        <v>981</v>
      </c>
      <c r="B1445" s="213" t="s">
        <v>980</v>
      </c>
      <c r="C1445" s="213" t="s">
        <v>979</v>
      </c>
      <c r="D1445" s="212" t="s">
        <v>918</v>
      </c>
      <c r="E1445" s="211"/>
      <c r="F1445" s="221">
        <v>6.4061000000000003</v>
      </c>
    </row>
    <row r="1446" spans="1:6" s="209" customFormat="1">
      <c r="A1446" s="214" t="s">
        <v>978</v>
      </c>
      <c r="B1446" s="213" t="s">
        <v>977</v>
      </c>
      <c r="C1446" s="213" t="s">
        <v>976</v>
      </c>
      <c r="D1446" s="212" t="s">
        <v>918</v>
      </c>
      <c r="E1446" s="211"/>
      <c r="F1446" s="221">
        <v>68.962599999999995</v>
      </c>
    </row>
    <row r="1447" spans="1:6" s="209" customFormat="1">
      <c r="A1447" s="214" t="s">
        <v>975</v>
      </c>
      <c r="B1447" s="213" t="s">
        <v>974</v>
      </c>
      <c r="C1447" s="213" t="s">
        <v>973</v>
      </c>
      <c r="D1447" s="212" t="s">
        <v>918</v>
      </c>
      <c r="E1447" s="211"/>
      <c r="F1447" s="221">
        <v>0.91080000000000005</v>
      </c>
    </row>
    <row r="1448" spans="1:6" s="209" customFormat="1">
      <c r="A1448" s="214" t="s">
        <v>972</v>
      </c>
      <c r="B1448" s="213" t="s">
        <v>971</v>
      </c>
      <c r="C1448" s="213" t="s">
        <v>970</v>
      </c>
      <c r="D1448" s="212" t="s">
        <v>918</v>
      </c>
      <c r="E1448" s="211"/>
      <c r="F1448" s="221">
        <v>103.4838</v>
      </c>
    </row>
    <row r="1449" spans="1:6" s="209" customFormat="1">
      <c r="A1449" s="214" t="s">
        <v>969</v>
      </c>
      <c r="B1449" s="213" t="s">
        <v>968</v>
      </c>
      <c r="C1449" s="213" t="s">
        <v>967</v>
      </c>
      <c r="D1449" s="212" t="s">
        <v>918</v>
      </c>
      <c r="E1449" s="211"/>
      <c r="F1449" s="221">
        <v>10.1843</v>
      </c>
    </row>
    <row r="1450" spans="1:6" s="209" customFormat="1">
      <c r="A1450" s="214" t="s">
        <v>966</v>
      </c>
      <c r="B1450" s="213" t="s">
        <v>965</v>
      </c>
      <c r="C1450" s="213" t="s">
        <v>964</v>
      </c>
      <c r="D1450" s="212" t="s">
        <v>918</v>
      </c>
      <c r="E1450" s="211"/>
      <c r="F1450" s="221">
        <v>0.5292</v>
      </c>
    </row>
    <row r="1451" spans="1:6" s="209" customFormat="1">
      <c r="A1451" s="214" t="s">
        <v>963</v>
      </c>
      <c r="B1451" s="213" t="s">
        <v>962</v>
      </c>
      <c r="C1451" s="213" t="s">
        <v>961</v>
      </c>
      <c r="D1451" s="212" t="s">
        <v>918</v>
      </c>
      <c r="E1451" s="211"/>
      <c r="F1451" s="221">
        <v>10.315200000000001</v>
      </c>
    </row>
    <row r="1452" spans="1:6" s="209" customFormat="1">
      <c r="A1452" s="214" t="s">
        <v>960</v>
      </c>
      <c r="B1452" s="213" t="s">
        <v>959</v>
      </c>
      <c r="C1452" s="213" t="s">
        <v>958</v>
      </c>
      <c r="D1452" s="212" t="s">
        <v>918</v>
      </c>
      <c r="E1452" s="211"/>
      <c r="F1452" s="221">
        <v>0.77280000000000004</v>
      </c>
    </row>
    <row r="1453" spans="1:6" s="209" customFormat="1">
      <c r="A1453" s="214" t="s">
        <v>957</v>
      </c>
      <c r="B1453" s="213" t="s">
        <v>956</v>
      </c>
      <c r="C1453" s="213" t="s">
        <v>955</v>
      </c>
      <c r="D1453" s="212" t="s">
        <v>918</v>
      </c>
      <c r="E1453" s="211"/>
      <c r="F1453" s="221">
        <v>16.481999999999999</v>
      </c>
    </row>
    <row r="1454" spans="1:6" s="209" customFormat="1">
      <c r="A1454" s="214" t="s">
        <v>954</v>
      </c>
      <c r="B1454" s="213" t="s">
        <v>953</v>
      </c>
      <c r="C1454" s="213" t="s">
        <v>952</v>
      </c>
      <c r="D1454" s="212" t="s">
        <v>918</v>
      </c>
      <c r="E1454" s="211"/>
      <c r="F1454" s="221">
        <v>129.28</v>
      </c>
    </row>
    <row r="1455" spans="1:6" s="209" customFormat="1">
      <c r="A1455" s="214" t="s">
        <v>951</v>
      </c>
      <c r="B1455" s="213" t="s">
        <v>950</v>
      </c>
      <c r="C1455" s="213" t="s">
        <v>949</v>
      </c>
      <c r="D1455" s="212" t="s">
        <v>918</v>
      </c>
      <c r="E1455" s="211"/>
      <c r="F1455" s="221">
        <v>3.0202</v>
      </c>
    </row>
    <row r="1456" spans="1:6" s="209" customFormat="1">
      <c r="A1456" s="214" t="s">
        <v>948</v>
      </c>
      <c r="B1456" s="213" t="s">
        <v>947</v>
      </c>
      <c r="C1456" s="213" t="s">
        <v>946</v>
      </c>
      <c r="D1456" s="212" t="s">
        <v>918</v>
      </c>
      <c r="E1456" s="211"/>
      <c r="F1456" s="221">
        <v>14.1547</v>
      </c>
    </row>
    <row r="1457" spans="1:6" s="209" customFormat="1">
      <c r="A1457" s="214" t="s">
        <v>945</v>
      </c>
      <c r="B1457" s="213" t="s">
        <v>944</v>
      </c>
      <c r="C1457" s="213" t="s">
        <v>943</v>
      </c>
      <c r="D1457" s="212" t="s">
        <v>918</v>
      </c>
      <c r="E1457" s="211"/>
      <c r="F1457" s="221">
        <v>11.7613</v>
      </c>
    </row>
    <row r="1458" spans="1:6" s="209" customFormat="1" ht="24">
      <c r="A1458" s="214" t="s">
        <v>942</v>
      </c>
      <c r="B1458" s="213" t="s">
        <v>941</v>
      </c>
      <c r="C1458" s="213" t="s">
        <v>940</v>
      </c>
      <c r="D1458" s="212" t="s">
        <v>918</v>
      </c>
      <c r="E1458" s="211"/>
      <c r="F1458" s="221">
        <v>12.667199999999999</v>
      </c>
    </row>
    <row r="1459" spans="1:6" s="209" customFormat="1">
      <c r="A1459" s="214" t="s">
        <v>939</v>
      </c>
      <c r="B1459" s="213" t="s">
        <v>938</v>
      </c>
      <c r="C1459" s="213" t="s">
        <v>937</v>
      </c>
      <c r="D1459" s="212" t="s">
        <v>918</v>
      </c>
      <c r="E1459" s="211"/>
      <c r="F1459" s="221">
        <v>6.1253000000000002</v>
      </c>
    </row>
    <row r="1460" spans="1:6" s="209" customFormat="1">
      <c r="A1460" s="214" t="s">
        <v>936</v>
      </c>
      <c r="B1460" s="213" t="s">
        <v>935</v>
      </c>
      <c r="C1460" s="213" t="s">
        <v>934</v>
      </c>
      <c r="D1460" s="212" t="s">
        <v>918</v>
      </c>
      <c r="E1460" s="211"/>
      <c r="F1460" s="221">
        <v>18.794</v>
      </c>
    </row>
    <row r="1461" spans="1:6" s="209" customFormat="1" ht="24">
      <c r="A1461" s="214" t="s">
        <v>933</v>
      </c>
      <c r="B1461" s="213" t="s">
        <v>932</v>
      </c>
      <c r="C1461" s="213" t="s">
        <v>931</v>
      </c>
      <c r="D1461" s="212" t="s">
        <v>918</v>
      </c>
      <c r="E1461" s="211"/>
      <c r="F1461" s="221">
        <v>7.7615999999999996</v>
      </c>
    </row>
    <row r="1462" spans="1:6" s="209" customFormat="1" ht="24">
      <c r="A1462" s="214" t="s">
        <v>930</v>
      </c>
      <c r="B1462" s="213" t="s">
        <v>929</v>
      </c>
      <c r="C1462" s="213" t="s">
        <v>928</v>
      </c>
      <c r="D1462" s="212" t="s">
        <v>918</v>
      </c>
      <c r="E1462" s="211"/>
      <c r="F1462" s="221">
        <v>3.4523999999999999</v>
      </c>
    </row>
    <row r="1463" spans="1:6" s="209" customFormat="1" ht="24">
      <c r="A1463" s="214" t="s">
        <v>927</v>
      </c>
      <c r="B1463" s="213" t="s">
        <v>926</v>
      </c>
      <c r="C1463" s="213" t="s">
        <v>925</v>
      </c>
      <c r="D1463" s="212" t="s">
        <v>918</v>
      </c>
      <c r="E1463" s="211"/>
      <c r="F1463" s="221">
        <v>3.9060000000000001</v>
      </c>
    </row>
    <row r="1464" spans="1:6" s="209" customFormat="1">
      <c r="A1464" s="214" t="s">
        <v>924</v>
      </c>
      <c r="B1464" s="213" t="s">
        <v>923</v>
      </c>
      <c r="C1464" s="213" t="s">
        <v>922</v>
      </c>
      <c r="D1464" s="212" t="s">
        <v>918</v>
      </c>
      <c r="E1464" s="211"/>
      <c r="F1464" s="221">
        <v>414.55399999999997</v>
      </c>
    </row>
    <row r="1465" spans="1:6" s="209" customFormat="1">
      <c r="A1465" s="214" t="s">
        <v>921</v>
      </c>
      <c r="B1465" s="213" t="s">
        <v>920</v>
      </c>
      <c r="C1465" s="213" t="s">
        <v>919</v>
      </c>
      <c r="D1465" s="212" t="s">
        <v>918</v>
      </c>
      <c r="E1465" s="211"/>
      <c r="F1465" s="221">
        <v>4.4554</v>
      </c>
    </row>
    <row r="1466" spans="1:6" s="209" customFormat="1">
      <c r="A1466" s="220"/>
      <c r="B1466" s="219"/>
      <c r="C1466" s="218" t="s">
        <v>917</v>
      </c>
      <c r="D1466" s="217"/>
      <c r="E1466" s="216"/>
      <c r="F1466" s="215"/>
    </row>
    <row r="1467" spans="1:6" s="209" customFormat="1" ht="24">
      <c r="A1467" s="214" t="s">
        <v>916</v>
      </c>
      <c r="B1467" s="213" t="s">
        <v>915</v>
      </c>
      <c r="C1467" s="213" t="s">
        <v>914</v>
      </c>
      <c r="D1467" s="212" t="s">
        <v>508</v>
      </c>
      <c r="E1467" s="211"/>
      <c r="F1467" s="221">
        <v>2.2000000000000001E-3</v>
      </c>
    </row>
    <row r="1468" spans="1:6" s="209" customFormat="1" ht="24">
      <c r="A1468" s="214" t="s">
        <v>913</v>
      </c>
      <c r="B1468" s="213" t="s">
        <v>912</v>
      </c>
      <c r="C1468" s="213" t="s">
        <v>911</v>
      </c>
      <c r="D1468" s="212" t="s">
        <v>508</v>
      </c>
      <c r="E1468" s="211"/>
      <c r="F1468" s="221">
        <v>143.95500000000001</v>
      </c>
    </row>
    <row r="1469" spans="1:6" s="209" customFormat="1">
      <c r="A1469" s="214" t="s">
        <v>910</v>
      </c>
      <c r="B1469" s="213" t="s">
        <v>909</v>
      </c>
      <c r="C1469" s="213" t="s">
        <v>908</v>
      </c>
      <c r="D1469" s="212" t="s">
        <v>508</v>
      </c>
      <c r="E1469" s="211"/>
      <c r="F1469" s="221">
        <v>134.291</v>
      </c>
    </row>
    <row r="1470" spans="1:6" s="209" customFormat="1">
      <c r="A1470" s="214" t="s">
        <v>907</v>
      </c>
      <c r="B1470" s="213" t="s">
        <v>906</v>
      </c>
      <c r="C1470" s="213" t="s">
        <v>905</v>
      </c>
      <c r="D1470" s="212" t="s">
        <v>508</v>
      </c>
      <c r="E1470" s="211"/>
      <c r="F1470" s="221">
        <v>113.30200000000001</v>
      </c>
    </row>
    <row r="1471" spans="1:6" s="209" customFormat="1">
      <c r="A1471" s="214" t="s">
        <v>904</v>
      </c>
      <c r="B1471" s="213" t="s">
        <v>903</v>
      </c>
      <c r="C1471" s="213" t="s">
        <v>902</v>
      </c>
      <c r="D1471" s="212" t="s">
        <v>640</v>
      </c>
      <c r="E1471" s="211"/>
      <c r="F1471" s="221">
        <v>64.9208</v>
      </c>
    </row>
    <row r="1472" spans="1:6" s="209" customFormat="1">
      <c r="A1472" s="214" t="s">
        <v>901</v>
      </c>
      <c r="B1472" s="213" t="s">
        <v>900</v>
      </c>
      <c r="C1472" s="213" t="s">
        <v>899</v>
      </c>
      <c r="D1472" s="212" t="s">
        <v>640</v>
      </c>
      <c r="E1472" s="211"/>
      <c r="F1472" s="221">
        <v>305.78699999999998</v>
      </c>
    </row>
    <row r="1473" spans="1:6" s="209" customFormat="1">
      <c r="A1473" s="214" t="s">
        <v>898</v>
      </c>
      <c r="B1473" s="213" t="s">
        <v>897</v>
      </c>
      <c r="C1473" s="213" t="s">
        <v>896</v>
      </c>
      <c r="D1473" s="212" t="s">
        <v>640</v>
      </c>
      <c r="E1473" s="211"/>
      <c r="F1473" s="221">
        <v>397.79399999999998</v>
      </c>
    </row>
    <row r="1474" spans="1:6" s="209" customFormat="1">
      <c r="A1474" s="214" t="s">
        <v>895</v>
      </c>
      <c r="B1474" s="213" t="s">
        <v>894</v>
      </c>
      <c r="C1474" s="213" t="s">
        <v>856</v>
      </c>
      <c r="D1474" s="212" t="s">
        <v>640</v>
      </c>
      <c r="E1474" s="211"/>
      <c r="F1474" s="221">
        <v>473.1506</v>
      </c>
    </row>
    <row r="1475" spans="1:6" s="209" customFormat="1">
      <c r="A1475" s="214" t="s">
        <v>893</v>
      </c>
      <c r="B1475" s="213" t="s">
        <v>892</v>
      </c>
      <c r="C1475" s="213" t="s">
        <v>891</v>
      </c>
      <c r="D1475" s="212" t="s">
        <v>640</v>
      </c>
      <c r="E1475" s="211"/>
      <c r="F1475" s="221">
        <v>1.4E-2</v>
      </c>
    </row>
    <row r="1476" spans="1:6" s="209" customFormat="1">
      <c r="A1476" s="214" t="s">
        <v>890</v>
      </c>
      <c r="B1476" s="213" t="s">
        <v>889</v>
      </c>
      <c r="C1476" s="213" t="s">
        <v>888</v>
      </c>
      <c r="D1476" s="212" t="s">
        <v>640</v>
      </c>
      <c r="E1476" s="211"/>
      <c r="F1476" s="221">
        <v>1.706</v>
      </c>
    </row>
    <row r="1477" spans="1:6" s="209" customFormat="1">
      <c r="A1477" s="214" t="s">
        <v>887</v>
      </c>
      <c r="B1477" s="213" t="s">
        <v>886</v>
      </c>
      <c r="C1477" s="213" t="s">
        <v>862</v>
      </c>
      <c r="D1477" s="212" t="s">
        <v>640</v>
      </c>
      <c r="E1477" s="211"/>
      <c r="F1477" s="221">
        <v>17.619</v>
      </c>
    </row>
    <row r="1478" spans="1:6" s="209" customFormat="1">
      <c r="A1478" s="214" t="s">
        <v>885</v>
      </c>
      <c r="B1478" s="213" t="s">
        <v>884</v>
      </c>
      <c r="C1478" s="213" t="s">
        <v>883</v>
      </c>
      <c r="D1478" s="212" t="s">
        <v>640</v>
      </c>
      <c r="E1478" s="211"/>
      <c r="F1478" s="221">
        <v>4.2000000000000003E-2</v>
      </c>
    </row>
    <row r="1479" spans="1:6" s="209" customFormat="1">
      <c r="A1479" s="214" t="s">
        <v>882</v>
      </c>
      <c r="B1479" s="213" t="s">
        <v>881</v>
      </c>
      <c r="C1479" s="213" t="s">
        <v>880</v>
      </c>
      <c r="D1479" s="212" t="s">
        <v>640</v>
      </c>
      <c r="E1479" s="211"/>
      <c r="F1479" s="221">
        <v>714.30280000000005</v>
      </c>
    </row>
    <row r="1480" spans="1:6" s="209" customFormat="1">
      <c r="A1480" s="214" t="s">
        <v>879</v>
      </c>
      <c r="B1480" s="213" t="s">
        <v>878</v>
      </c>
      <c r="C1480" s="213" t="s">
        <v>877</v>
      </c>
      <c r="D1480" s="212" t="s">
        <v>497</v>
      </c>
      <c r="E1480" s="211"/>
      <c r="F1480" s="221">
        <v>136.5</v>
      </c>
    </row>
    <row r="1481" spans="1:6" s="209" customFormat="1" ht="24">
      <c r="A1481" s="214" t="s">
        <v>876</v>
      </c>
      <c r="B1481" s="213" t="s">
        <v>875</v>
      </c>
      <c r="C1481" s="213" t="s">
        <v>874</v>
      </c>
      <c r="D1481" s="212" t="s">
        <v>497</v>
      </c>
      <c r="E1481" s="211"/>
      <c r="F1481" s="221">
        <v>17.059999999999999</v>
      </c>
    </row>
    <row r="1482" spans="1:6" s="209" customFormat="1">
      <c r="A1482" s="214" t="s">
        <v>873</v>
      </c>
      <c r="B1482" s="213" t="s">
        <v>872</v>
      </c>
      <c r="C1482" s="213" t="s">
        <v>871</v>
      </c>
      <c r="D1482" s="212" t="s">
        <v>497</v>
      </c>
      <c r="E1482" s="211"/>
      <c r="F1482" s="221">
        <v>69.093000000000004</v>
      </c>
    </row>
    <row r="1483" spans="1:6" s="209" customFormat="1">
      <c r="A1483" s="214" t="s">
        <v>870</v>
      </c>
      <c r="B1483" s="213" t="s">
        <v>869</v>
      </c>
      <c r="C1483" s="213" t="s">
        <v>868</v>
      </c>
      <c r="D1483" s="212" t="s">
        <v>640</v>
      </c>
      <c r="E1483" s="211"/>
      <c r="F1483" s="221">
        <v>4.1399999999999999E-2</v>
      </c>
    </row>
    <row r="1484" spans="1:6" s="209" customFormat="1">
      <c r="A1484" s="214" t="s">
        <v>867</v>
      </c>
      <c r="B1484" s="213" t="s">
        <v>866</v>
      </c>
      <c r="C1484" s="213" t="s">
        <v>865</v>
      </c>
      <c r="D1484" s="212" t="s">
        <v>640</v>
      </c>
      <c r="E1484" s="211"/>
      <c r="F1484" s="221">
        <v>11.0352</v>
      </c>
    </row>
    <row r="1485" spans="1:6" s="209" customFormat="1">
      <c r="A1485" s="214" t="s">
        <v>864</v>
      </c>
      <c r="B1485" s="213" t="s">
        <v>863</v>
      </c>
      <c r="C1485" s="213" t="s">
        <v>862</v>
      </c>
      <c r="D1485" s="212" t="s">
        <v>640</v>
      </c>
      <c r="E1485" s="211"/>
      <c r="F1485" s="221">
        <v>3.1199999999999999E-2</v>
      </c>
    </row>
    <row r="1486" spans="1:6" s="209" customFormat="1" ht="24">
      <c r="A1486" s="214" t="s">
        <v>861</v>
      </c>
      <c r="B1486" s="213" t="s">
        <v>860</v>
      </c>
      <c r="C1486" s="213" t="s">
        <v>859</v>
      </c>
      <c r="D1486" s="212" t="s">
        <v>640</v>
      </c>
      <c r="E1486" s="211"/>
      <c r="F1486" s="210">
        <v>34</v>
      </c>
    </row>
    <row r="1487" spans="1:6" s="209" customFormat="1">
      <c r="A1487" s="214" t="s">
        <v>858</v>
      </c>
      <c r="B1487" s="213" t="s">
        <v>857</v>
      </c>
      <c r="C1487" s="213" t="s">
        <v>856</v>
      </c>
      <c r="D1487" s="212" t="s">
        <v>640</v>
      </c>
      <c r="E1487" s="211"/>
      <c r="F1487" s="221">
        <v>183.1865</v>
      </c>
    </row>
    <row r="1488" spans="1:6" s="209" customFormat="1">
      <c r="A1488" s="214" t="s">
        <v>855</v>
      </c>
      <c r="B1488" s="213" t="s">
        <v>854</v>
      </c>
      <c r="C1488" s="213" t="s">
        <v>853</v>
      </c>
      <c r="D1488" s="212" t="s">
        <v>640</v>
      </c>
      <c r="E1488" s="211"/>
      <c r="F1488" s="221">
        <v>3.9750000000000001</v>
      </c>
    </row>
    <row r="1489" spans="1:6" s="209" customFormat="1">
      <c r="A1489" s="214" t="s">
        <v>852</v>
      </c>
      <c r="B1489" s="213" t="s">
        <v>851</v>
      </c>
      <c r="C1489" s="213" t="s">
        <v>850</v>
      </c>
      <c r="D1489" s="212" t="s">
        <v>508</v>
      </c>
      <c r="E1489" s="211"/>
      <c r="F1489" s="221">
        <v>0.23849999999999999</v>
      </c>
    </row>
    <row r="1490" spans="1:6" s="209" customFormat="1">
      <c r="A1490" s="214" t="s">
        <v>849</v>
      </c>
      <c r="B1490" s="213" t="s">
        <v>848</v>
      </c>
      <c r="C1490" s="213" t="s">
        <v>847</v>
      </c>
      <c r="D1490" s="212" t="s">
        <v>497</v>
      </c>
      <c r="E1490" s="211"/>
      <c r="F1490" s="221">
        <v>164.83199999999999</v>
      </c>
    </row>
    <row r="1491" spans="1:6" s="209" customFormat="1">
      <c r="A1491" s="214" t="s">
        <v>846</v>
      </c>
      <c r="B1491" s="213" t="s">
        <v>845</v>
      </c>
      <c r="C1491" s="213" t="s">
        <v>844</v>
      </c>
      <c r="D1491" s="212" t="s">
        <v>508</v>
      </c>
      <c r="E1491" s="211"/>
      <c r="F1491" s="221">
        <v>0.34244000000000002</v>
      </c>
    </row>
    <row r="1492" spans="1:6" s="209" customFormat="1">
      <c r="A1492" s="214" t="s">
        <v>843</v>
      </c>
      <c r="B1492" s="213" t="s">
        <v>842</v>
      </c>
      <c r="C1492" s="213" t="s">
        <v>841</v>
      </c>
      <c r="D1492" s="212" t="s">
        <v>487</v>
      </c>
      <c r="E1492" s="211"/>
      <c r="F1492" s="221">
        <v>3878.4</v>
      </c>
    </row>
    <row r="1493" spans="1:6" s="209" customFormat="1">
      <c r="A1493" s="214" t="s">
        <v>840</v>
      </c>
      <c r="B1493" s="213" t="s">
        <v>839</v>
      </c>
      <c r="C1493" s="213" t="s">
        <v>838</v>
      </c>
      <c r="D1493" s="212" t="s">
        <v>487</v>
      </c>
      <c r="E1493" s="211"/>
      <c r="F1493" s="221">
        <v>323.2</v>
      </c>
    </row>
    <row r="1494" spans="1:6" s="209" customFormat="1">
      <c r="A1494" s="214" t="s">
        <v>837</v>
      </c>
      <c r="B1494" s="213" t="s">
        <v>836</v>
      </c>
      <c r="C1494" s="213" t="s">
        <v>835</v>
      </c>
      <c r="D1494" s="212" t="s">
        <v>508</v>
      </c>
      <c r="E1494" s="211"/>
      <c r="F1494" s="221">
        <v>0.26910000000000001</v>
      </c>
    </row>
    <row r="1495" spans="1:6" s="209" customFormat="1">
      <c r="A1495" s="214" t="s">
        <v>834</v>
      </c>
      <c r="B1495" s="213" t="s">
        <v>833</v>
      </c>
      <c r="C1495" s="213" t="s">
        <v>832</v>
      </c>
      <c r="D1495" s="212" t="s">
        <v>508</v>
      </c>
      <c r="E1495" s="211"/>
      <c r="F1495" s="221">
        <v>13.217599999999999</v>
      </c>
    </row>
    <row r="1496" spans="1:6" s="209" customFormat="1">
      <c r="A1496" s="214" t="s">
        <v>831</v>
      </c>
      <c r="B1496" s="213" t="s">
        <v>830</v>
      </c>
      <c r="C1496" s="213" t="s">
        <v>829</v>
      </c>
      <c r="D1496" s="212" t="s">
        <v>508</v>
      </c>
      <c r="E1496" s="211"/>
      <c r="F1496" s="221">
        <v>0.28932000000000002</v>
      </c>
    </row>
    <row r="1497" spans="1:6" s="209" customFormat="1">
      <c r="A1497" s="214" t="s">
        <v>828</v>
      </c>
      <c r="B1497" s="213" t="s">
        <v>827</v>
      </c>
      <c r="C1497" s="213" t="s">
        <v>826</v>
      </c>
      <c r="D1497" s="212" t="s">
        <v>508</v>
      </c>
      <c r="E1497" s="211"/>
      <c r="F1497" s="221">
        <v>1.4666999999999999</v>
      </c>
    </row>
    <row r="1498" spans="1:6" s="209" customFormat="1">
      <c r="A1498" s="214" t="s">
        <v>825</v>
      </c>
      <c r="B1498" s="213" t="s">
        <v>824</v>
      </c>
      <c r="C1498" s="213" t="s">
        <v>823</v>
      </c>
      <c r="D1498" s="212" t="s">
        <v>508</v>
      </c>
      <c r="E1498" s="211"/>
      <c r="F1498" s="221">
        <v>1.9949999999999999E-2</v>
      </c>
    </row>
    <row r="1499" spans="1:6" s="209" customFormat="1">
      <c r="A1499" s="214" t="s">
        <v>822</v>
      </c>
      <c r="B1499" s="213" t="s">
        <v>821</v>
      </c>
      <c r="C1499" s="213" t="s">
        <v>820</v>
      </c>
      <c r="D1499" s="212" t="s">
        <v>508</v>
      </c>
      <c r="E1499" s="211"/>
      <c r="F1499" s="221">
        <v>9.5549999999999993E-3</v>
      </c>
    </row>
    <row r="1500" spans="1:6" s="209" customFormat="1">
      <c r="A1500" s="214" t="s">
        <v>819</v>
      </c>
      <c r="B1500" s="213" t="s">
        <v>818</v>
      </c>
      <c r="C1500" s="213" t="s">
        <v>817</v>
      </c>
      <c r="D1500" s="212" t="s">
        <v>508</v>
      </c>
      <c r="E1500" s="211"/>
      <c r="F1500" s="221">
        <v>1.92E-3</v>
      </c>
    </row>
    <row r="1501" spans="1:6" s="209" customFormat="1">
      <c r="A1501" s="214" t="s">
        <v>816</v>
      </c>
      <c r="B1501" s="213" t="s">
        <v>815</v>
      </c>
      <c r="C1501" s="213" t="s">
        <v>814</v>
      </c>
      <c r="D1501" s="212" t="s">
        <v>508</v>
      </c>
      <c r="E1501" s="211"/>
      <c r="F1501" s="221">
        <v>4.3520000000000003E-2</v>
      </c>
    </row>
    <row r="1502" spans="1:6" s="209" customFormat="1">
      <c r="A1502" s="214" t="s">
        <v>813</v>
      </c>
      <c r="B1502" s="213" t="s">
        <v>812</v>
      </c>
      <c r="C1502" s="213" t="s">
        <v>811</v>
      </c>
      <c r="D1502" s="212" t="s">
        <v>508</v>
      </c>
      <c r="E1502" s="211"/>
      <c r="F1502" s="221">
        <v>0.204849</v>
      </c>
    </row>
    <row r="1503" spans="1:6" s="209" customFormat="1">
      <c r="A1503" s="214" t="s">
        <v>810</v>
      </c>
      <c r="B1503" s="213" t="s">
        <v>809</v>
      </c>
      <c r="C1503" s="213" t="s">
        <v>621</v>
      </c>
      <c r="D1503" s="212" t="s">
        <v>497</v>
      </c>
      <c r="E1503" s="211"/>
      <c r="F1503" s="221">
        <v>5.2263000000000002</v>
      </c>
    </row>
    <row r="1504" spans="1:6" s="209" customFormat="1">
      <c r="A1504" s="214" t="s">
        <v>808</v>
      </c>
      <c r="B1504" s="213" t="s">
        <v>807</v>
      </c>
      <c r="C1504" s="213" t="s">
        <v>806</v>
      </c>
      <c r="D1504" s="212" t="s">
        <v>487</v>
      </c>
      <c r="E1504" s="211"/>
      <c r="F1504" s="221">
        <v>3738.42</v>
      </c>
    </row>
    <row r="1505" spans="1:6" s="209" customFormat="1">
      <c r="A1505" s="214" t="s">
        <v>805</v>
      </c>
      <c r="B1505" s="213" t="s">
        <v>804</v>
      </c>
      <c r="C1505" s="213" t="s">
        <v>803</v>
      </c>
      <c r="D1505" s="212" t="s">
        <v>487</v>
      </c>
      <c r="E1505" s="211"/>
      <c r="F1505" s="221">
        <v>469.476</v>
      </c>
    </row>
    <row r="1506" spans="1:6" s="209" customFormat="1">
      <c r="A1506" s="214" t="s">
        <v>802</v>
      </c>
      <c r="B1506" s="213" t="s">
        <v>801</v>
      </c>
      <c r="C1506" s="213" t="s">
        <v>800</v>
      </c>
      <c r="D1506" s="212" t="s">
        <v>508</v>
      </c>
      <c r="E1506" s="211"/>
      <c r="F1506" s="221">
        <v>3.9815999999999997E-2</v>
      </c>
    </row>
    <row r="1507" spans="1:6" s="209" customFormat="1">
      <c r="A1507" s="214" t="s">
        <v>799</v>
      </c>
      <c r="B1507" s="213" t="s">
        <v>798</v>
      </c>
      <c r="C1507" s="213" t="s">
        <v>797</v>
      </c>
      <c r="D1507" s="212" t="s">
        <v>633</v>
      </c>
      <c r="E1507" s="211"/>
      <c r="F1507" s="221">
        <v>871.2</v>
      </c>
    </row>
    <row r="1508" spans="1:6" s="209" customFormat="1">
      <c r="A1508" s="214" t="s">
        <v>796</v>
      </c>
      <c r="B1508" s="213" t="s">
        <v>795</v>
      </c>
      <c r="C1508" s="213" t="s">
        <v>794</v>
      </c>
      <c r="D1508" s="212" t="s">
        <v>508</v>
      </c>
      <c r="E1508" s="211"/>
      <c r="F1508" s="221">
        <v>1.5610999999999999</v>
      </c>
    </row>
    <row r="1509" spans="1:6" s="209" customFormat="1">
      <c r="A1509" s="214" t="s">
        <v>793</v>
      </c>
      <c r="B1509" s="213" t="s">
        <v>792</v>
      </c>
      <c r="C1509" s="213" t="s">
        <v>791</v>
      </c>
      <c r="D1509" s="212" t="s">
        <v>633</v>
      </c>
      <c r="E1509" s="211"/>
      <c r="F1509" s="221">
        <v>12.7584</v>
      </c>
    </row>
    <row r="1510" spans="1:6" s="209" customFormat="1">
      <c r="A1510" s="214" t="s">
        <v>790</v>
      </c>
      <c r="B1510" s="213" t="s">
        <v>789</v>
      </c>
      <c r="C1510" s="213" t="s">
        <v>788</v>
      </c>
      <c r="D1510" s="212" t="s">
        <v>508</v>
      </c>
      <c r="E1510" s="211"/>
      <c r="F1510" s="221">
        <v>7.7399999999999995E-4</v>
      </c>
    </row>
    <row r="1511" spans="1:6" s="209" customFormat="1">
      <c r="A1511" s="214" t="s">
        <v>787</v>
      </c>
      <c r="B1511" s="213" t="s">
        <v>786</v>
      </c>
      <c r="C1511" s="213" t="s">
        <v>785</v>
      </c>
      <c r="D1511" s="212" t="s">
        <v>508</v>
      </c>
      <c r="E1511" s="211"/>
      <c r="F1511" s="221">
        <v>2.9789999999999999E-3</v>
      </c>
    </row>
    <row r="1512" spans="1:6" s="209" customFormat="1">
      <c r="A1512" s="214" t="s">
        <v>784</v>
      </c>
      <c r="B1512" s="213" t="s">
        <v>783</v>
      </c>
      <c r="C1512" s="213" t="s">
        <v>782</v>
      </c>
      <c r="D1512" s="212" t="s">
        <v>508</v>
      </c>
      <c r="E1512" s="211"/>
      <c r="F1512" s="221">
        <v>2.2499999999999999E-4</v>
      </c>
    </row>
    <row r="1513" spans="1:6" s="209" customFormat="1">
      <c r="A1513" s="214" t="s">
        <v>781</v>
      </c>
      <c r="B1513" s="213" t="s">
        <v>780</v>
      </c>
      <c r="C1513" s="213" t="s">
        <v>779</v>
      </c>
      <c r="D1513" s="212" t="s">
        <v>508</v>
      </c>
      <c r="E1513" s="211"/>
      <c r="F1513" s="221">
        <v>1.35E-4</v>
      </c>
    </row>
    <row r="1514" spans="1:6" s="209" customFormat="1">
      <c r="A1514" s="214" t="s">
        <v>778</v>
      </c>
      <c r="B1514" s="213" t="s">
        <v>777</v>
      </c>
      <c r="C1514" s="213" t="s">
        <v>776</v>
      </c>
      <c r="D1514" s="212" t="s">
        <v>508</v>
      </c>
      <c r="E1514" s="211"/>
      <c r="F1514" s="221">
        <v>2.1527999999999999E-2</v>
      </c>
    </row>
    <row r="1515" spans="1:6" s="209" customFormat="1">
      <c r="A1515" s="214" t="s">
        <v>775</v>
      </c>
      <c r="B1515" s="213" t="s">
        <v>774</v>
      </c>
      <c r="C1515" s="213" t="s">
        <v>773</v>
      </c>
      <c r="D1515" s="212" t="s">
        <v>508</v>
      </c>
      <c r="E1515" s="211"/>
      <c r="F1515" s="221">
        <v>5.7670000000000004E-3</v>
      </c>
    </row>
    <row r="1516" spans="1:6" s="209" customFormat="1">
      <c r="A1516" s="214" t="s">
        <v>772</v>
      </c>
      <c r="B1516" s="213" t="s">
        <v>771</v>
      </c>
      <c r="C1516" s="213" t="s">
        <v>770</v>
      </c>
      <c r="D1516" s="212" t="s">
        <v>508</v>
      </c>
      <c r="E1516" s="211"/>
      <c r="F1516" s="221">
        <v>1.3272000000000001E-2</v>
      </c>
    </row>
    <row r="1517" spans="1:6" s="209" customFormat="1">
      <c r="A1517" s="214" t="s">
        <v>769</v>
      </c>
      <c r="B1517" s="213" t="s">
        <v>768</v>
      </c>
      <c r="C1517" s="213" t="s">
        <v>767</v>
      </c>
      <c r="D1517" s="212" t="s">
        <v>497</v>
      </c>
      <c r="E1517" s="211"/>
      <c r="F1517" s="221">
        <v>86.842799999999997</v>
      </c>
    </row>
    <row r="1518" spans="1:6" s="209" customFormat="1">
      <c r="A1518" s="214" t="s">
        <v>766</v>
      </c>
      <c r="B1518" s="213" t="s">
        <v>765</v>
      </c>
      <c r="C1518" s="213" t="s">
        <v>764</v>
      </c>
      <c r="D1518" s="212" t="s">
        <v>508</v>
      </c>
      <c r="E1518" s="211"/>
      <c r="F1518" s="221">
        <v>0.165188</v>
      </c>
    </row>
    <row r="1519" spans="1:6" s="209" customFormat="1">
      <c r="A1519" s="214" t="s">
        <v>763</v>
      </c>
      <c r="B1519" s="213" t="s">
        <v>762</v>
      </c>
      <c r="C1519" s="213" t="s">
        <v>761</v>
      </c>
      <c r="D1519" s="212" t="s">
        <v>508</v>
      </c>
      <c r="E1519" s="211"/>
      <c r="F1519" s="221">
        <v>7.3450000000000001E-2</v>
      </c>
    </row>
    <row r="1520" spans="1:6" s="209" customFormat="1" ht="24">
      <c r="A1520" s="214" t="s">
        <v>760</v>
      </c>
      <c r="B1520" s="213" t="s">
        <v>759</v>
      </c>
      <c r="C1520" s="213" t="s">
        <v>758</v>
      </c>
      <c r="D1520" s="212" t="s">
        <v>508</v>
      </c>
      <c r="E1520" s="211"/>
      <c r="F1520" s="221">
        <v>1.1193E-2</v>
      </c>
    </row>
    <row r="1521" spans="1:6" s="209" customFormat="1">
      <c r="A1521" s="214" t="s">
        <v>757</v>
      </c>
      <c r="B1521" s="213" t="s">
        <v>756</v>
      </c>
      <c r="C1521" s="213" t="s">
        <v>755</v>
      </c>
      <c r="D1521" s="212" t="s">
        <v>508</v>
      </c>
      <c r="E1521" s="211"/>
      <c r="F1521" s="221">
        <v>4.5102000000000002</v>
      </c>
    </row>
    <row r="1522" spans="1:6" s="209" customFormat="1">
      <c r="A1522" s="214" t="s">
        <v>754</v>
      </c>
      <c r="B1522" s="213" t="s">
        <v>753</v>
      </c>
      <c r="C1522" s="213" t="s">
        <v>752</v>
      </c>
      <c r="D1522" s="212" t="s">
        <v>633</v>
      </c>
      <c r="E1522" s="211"/>
      <c r="F1522" s="221">
        <v>29.954999999999998</v>
      </c>
    </row>
    <row r="1523" spans="1:6" s="209" customFormat="1">
      <c r="A1523" s="214" t="s">
        <v>751</v>
      </c>
      <c r="B1523" s="213" t="s">
        <v>750</v>
      </c>
      <c r="C1523" s="213" t="s">
        <v>749</v>
      </c>
      <c r="D1523" s="212" t="s">
        <v>508</v>
      </c>
      <c r="E1523" s="211"/>
      <c r="F1523" s="221">
        <v>0.73272899999999996</v>
      </c>
    </row>
    <row r="1524" spans="1:6" s="209" customFormat="1">
      <c r="A1524" s="214" t="s">
        <v>748</v>
      </c>
      <c r="B1524" s="213" t="s">
        <v>747</v>
      </c>
      <c r="C1524" s="213" t="s">
        <v>746</v>
      </c>
      <c r="D1524" s="212" t="s">
        <v>508</v>
      </c>
      <c r="E1524" s="211"/>
      <c r="F1524" s="221">
        <v>0.11193</v>
      </c>
    </row>
    <row r="1525" spans="1:6" s="209" customFormat="1">
      <c r="A1525" s="214" t="s">
        <v>745</v>
      </c>
      <c r="B1525" s="213" t="s">
        <v>744</v>
      </c>
      <c r="C1525" s="213" t="s">
        <v>743</v>
      </c>
      <c r="D1525" s="212" t="s">
        <v>640</v>
      </c>
      <c r="E1525" s="211"/>
      <c r="F1525" s="221">
        <v>150.99199999999999</v>
      </c>
    </row>
    <row r="1526" spans="1:6" s="209" customFormat="1">
      <c r="A1526" s="214" t="s">
        <v>742</v>
      </c>
      <c r="B1526" s="213" t="s">
        <v>741</v>
      </c>
      <c r="C1526" s="213" t="s">
        <v>740</v>
      </c>
      <c r="D1526" s="212" t="s">
        <v>640</v>
      </c>
      <c r="E1526" s="211"/>
      <c r="F1526" s="221">
        <v>1.3240000000000001</v>
      </c>
    </row>
    <row r="1527" spans="1:6" s="209" customFormat="1">
      <c r="A1527" s="214" t="s">
        <v>739</v>
      </c>
      <c r="B1527" s="213" t="s">
        <v>738</v>
      </c>
      <c r="C1527" s="213" t="s">
        <v>737</v>
      </c>
      <c r="D1527" s="212" t="s">
        <v>508</v>
      </c>
      <c r="E1527" s="211"/>
      <c r="F1527" s="221">
        <v>0.56641799999999998</v>
      </c>
    </row>
    <row r="1528" spans="1:6" s="209" customFormat="1">
      <c r="A1528" s="214" t="s">
        <v>736</v>
      </c>
      <c r="B1528" s="213" t="s">
        <v>735</v>
      </c>
      <c r="C1528" s="213" t="s">
        <v>734</v>
      </c>
      <c r="D1528" s="212" t="s">
        <v>508</v>
      </c>
      <c r="E1528" s="211"/>
      <c r="F1528" s="221">
        <v>9.6279999999999994E-3</v>
      </c>
    </row>
    <row r="1529" spans="1:6" s="209" customFormat="1">
      <c r="A1529" s="214" t="s">
        <v>733</v>
      </c>
      <c r="B1529" s="213" t="s">
        <v>732</v>
      </c>
      <c r="C1529" s="213" t="s">
        <v>731</v>
      </c>
      <c r="D1529" s="212" t="s">
        <v>508</v>
      </c>
      <c r="E1529" s="211"/>
      <c r="F1529" s="221">
        <v>3.1647000000000002E-2</v>
      </c>
    </row>
    <row r="1530" spans="1:6" s="209" customFormat="1">
      <c r="A1530" s="214" t="s">
        <v>730</v>
      </c>
      <c r="B1530" s="213" t="s">
        <v>729</v>
      </c>
      <c r="C1530" s="213" t="s">
        <v>728</v>
      </c>
      <c r="D1530" s="212" t="s">
        <v>508</v>
      </c>
      <c r="E1530" s="211"/>
      <c r="F1530" s="221">
        <v>1.7899999999999999E-3</v>
      </c>
    </row>
    <row r="1531" spans="1:6" s="209" customFormat="1">
      <c r="A1531" s="214" t="s">
        <v>727</v>
      </c>
      <c r="B1531" s="213" t="s">
        <v>726</v>
      </c>
      <c r="C1531" s="213" t="s">
        <v>725</v>
      </c>
      <c r="D1531" s="212" t="s">
        <v>508</v>
      </c>
      <c r="E1531" s="211"/>
      <c r="F1531" s="221">
        <v>4.2737999999999998E-2</v>
      </c>
    </row>
    <row r="1532" spans="1:6" s="209" customFormat="1" ht="24">
      <c r="A1532" s="214" t="s">
        <v>724</v>
      </c>
      <c r="B1532" s="213" t="s">
        <v>723</v>
      </c>
      <c r="C1532" s="213" t="s">
        <v>722</v>
      </c>
      <c r="D1532" s="212" t="s">
        <v>640</v>
      </c>
      <c r="E1532" s="211"/>
      <c r="F1532" s="221">
        <v>1.9534</v>
      </c>
    </row>
    <row r="1533" spans="1:6" s="209" customFormat="1" ht="24">
      <c r="A1533" s="214" t="s">
        <v>721</v>
      </c>
      <c r="B1533" s="213" t="s">
        <v>720</v>
      </c>
      <c r="C1533" s="213" t="s">
        <v>719</v>
      </c>
      <c r="D1533" s="212" t="s">
        <v>640</v>
      </c>
      <c r="E1533" s="211"/>
      <c r="F1533" s="221">
        <v>7.3139999999999997E-2</v>
      </c>
    </row>
    <row r="1534" spans="1:6" s="209" customFormat="1" ht="24">
      <c r="A1534" s="214" t="s">
        <v>718</v>
      </c>
      <c r="B1534" s="213" t="s">
        <v>717</v>
      </c>
      <c r="C1534" s="213" t="s">
        <v>716</v>
      </c>
      <c r="D1534" s="212" t="s">
        <v>640</v>
      </c>
      <c r="E1534" s="211"/>
      <c r="F1534" s="221">
        <v>0.263874</v>
      </c>
    </row>
    <row r="1535" spans="1:6" s="209" customFormat="1" ht="24">
      <c r="A1535" s="214" t="s">
        <v>715</v>
      </c>
      <c r="B1535" s="213" t="s">
        <v>714</v>
      </c>
      <c r="C1535" s="213" t="s">
        <v>713</v>
      </c>
      <c r="D1535" s="212" t="s">
        <v>640</v>
      </c>
      <c r="E1535" s="211"/>
      <c r="F1535" s="221">
        <v>2.0766</v>
      </c>
    </row>
    <row r="1536" spans="1:6" s="209" customFormat="1" ht="24">
      <c r="A1536" s="214" t="s">
        <v>712</v>
      </c>
      <c r="B1536" s="213" t="s">
        <v>711</v>
      </c>
      <c r="C1536" s="213" t="s">
        <v>710</v>
      </c>
      <c r="D1536" s="212" t="s">
        <v>640</v>
      </c>
      <c r="E1536" s="211"/>
      <c r="F1536" s="221">
        <v>8.2799999999999999E-2</v>
      </c>
    </row>
    <row r="1537" spans="1:6" s="209" customFormat="1" ht="24">
      <c r="A1537" s="214" t="s">
        <v>709</v>
      </c>
      <c r="B1537" s="213" t="s">
        <v>708</v>
      </c>
      <c r="C1537" s="213" t="s">
        <v>707</v>
      </c>
      <c r="D1537" s="212" t="s">
        <v>640</v>
      </c>
      <c r="E1537" s="211"/>
      <c r="F1537" s="221">
        <v>0.11899999999999999</v>
      </c>
    </row>
    <row r="1538" spans="1:6" s="209" customFormat="1" ht="24">
      <c r="A1538" s="214" t="s">
        <v>706</v>
      </c>
      <c r="B1538" s="213" t="s">
        <v>705</v>
      </c>
      <c r="C1538" s="213" t="s">
        <v>704</v>
      </c>
      <c r="D1538" s="212" t="s">
        <v>640</v>
      </c>
      <c r="E1538" s="211"/>
      <c r="F1538" s="221">
        <v>0.188807</v>
      </c>
    </row>
    <row r="1539" spans="1:6" s="209" customFormat="1" ht="24">
      <c r="A1539" s="214" t="s">
        <v>703</v>
      </c>
      <c r="B1539" s="213" t="s">
        <v>702</v>
      </c>
      <c r="C1539" s="213" t="s">
        <v>701</v>
      </c>
      <c r="D1539" s="212" t="s">
        <v>640</v>
      </c>
      <c r="E1539" s="211"/>
      <c r="F1539" s="221">
        <v>2.5323000000000002</v>
      </c>
    </row>
    <row r="1540" spans="1:6" s="209" customFormat="1" ht="24">
      <c r="A1540" s="214" t="s">
        <v>700</v>
      </c>
      <c r="B1540" s="213" t="s">
        <v>699</v>
      </c>
      <c r="C1540" s="213" t="s">
        <v>698</v>
      </c>
      <c r="D1540" s="212" t="s">
        <v>640</v>
      </c>
      <c r="E1540" s="211"/>
      <c r="F1540" s="221">
        <v>0.36896200000000001</v>
      </c>
    </row>
    <row r="1541" spans="1:6" s="209" customFormat="1" ht="24">
      <c r="A1541" s="214" t="s">
        <v>697</v>
      </c>
      <c r="B1541" s="213" t="s">
        <v>696</v>
      </c>
      <c r="C1541" s="213" t="s">
        <v>695</v>
      </c>
      <c r="D1541" s="212" t="s">
        <v>640</v>
      </c>
      <c r="E1541" s="211"/>
      <c r="F1541" s="221">
        <v>1.0225</v>
      </c>
    </row>
    <row r="1542" spans="1:6" s="209" customFormat="1" ht="24">
      <c r="A1542" s="214" t="s">
        <v>694</v>
      </c>
      <c r="B1542" s="213" t="s">
        <v>693</v>
      </c>
      <c r="C1542" s="213" t="s">
        <v>692</v>
      </c>
      <c r="D1542" s="212" t="s">
        <v>640</v>
      </c>
      <c r="E1542" s="211"/>
      <c r="F1542" s="221">
        <v>4.6955999999999998E-2</v>
      </c>
    </row>
    <row r="1543" spans="1:6" s="209" customFormat="1" ht="24">
      <c r="A1543" s="214" t="s">
        <v>691</v>
      </c>
      <c r="B1543" s="213" t="s">
        <v>690</v>
      </c>
      <c r="C1543" s="213" t="s">
        <v>689</v>
      </c>
      <c r="D1543" s="212" t="s">
        <v>640</v>
      </c>
      <c r="E1543" s="211"/>
      <c r="F1543" s="221">
        <v>0.1356</v>
      </c>
    </row>
    <row r="1544" spans="1:6" s="209" customFormat="1">
      <c r="A1544" s="214" t="s">
        <v>688</v>
      </c>
      <c r="B1544" s="213" t="s">
        <v>687</v>
      </c>
      <c r="C1544" s="213" t="s">
        <v>686</v>
      </c>
      <c r="D1544" s="212" t="s">
        <v>633</v>
      </c>
      <c r="E1544" s="211"/>
      <c r="F1544" s="221">
        <v>885.63</v>
      </c>
    </row>
    <row r="1545" spans="1:6" s="209" customFormat="1">
      <c r="A1545" s="214" t="s">
        <v>685</v>
      </c>
      <c r="B1545" s="213" t="s">
        <v>684</v>
      </c>
      <c r="C1545" s="213" t="s">
        <v>683</v>
      </c>
      <c r="D1545" s="212" t="s">
        <v>508</v>
      </c>
      <c r="E1545" s="211"/>
      <c r="F1545" s="221">
        <v>6.1419999999999999E-3</v>
      </c>
    </row>
    <row r="1546" spans="1:6" s="209" customFormat="1">
      <c r="A1546" s="214" t="s">
        <v>682</v>
      </c>
      <c r="B1546" s="213" t="s">
        <v>681</v>
      </c>
      <c r="C1546" s="213" t="s">
        <v>680</v>
      </c>
      <c r="D1546" s="212" t="s">
        <v>513</v>
      </c>
      <c r="E1546" s="211"/>
      <c r="F1546" s="221">
        <v>0.47299999999999998</v>
      </c>
    </row>
    <row r="1547" spans="1:6" s="209" customFormat="1">
      <c r="A1547" s="214" t="s">
        <v>679</v>
      </c>
      <c r="B1547" s="213" t="s">
        <v>678</v>
      </c>
      <c r="C1547" s="213" t="s">
        <v>677</v>
      </c>
      <c r="D1547" s="212" t="s">
        <v>640</v>
      </c>
      <c r="E1547" s="211"/>
      <c r="F1547" s="221">
        <v>86.444999999999993</v>
      </c>
    </row>
    <row r="1548" spans="1:6" s="209" customFormat="1">
      <c r="A1548" s="214" t="s">
        <v>676</v>
      </c>
      <c r="B1548" s="213" t="s">
        <v>675</v>
      </c>
      <c r="C1548" s="213" t="s">
        <v>674</v>
      </c>
      <c r="D1548" s="212" t="s">
        <v>633</v>
      </c>
      <c r="E1548" s="211"/>
      <c r="F1548" s="221">
        <v>2.7029999999999998</v>
      </c>
    </row>
    <row r="1549" spans="1:6" s="209" customFormat="1">
      <c r="A1549" s="214" t="s">
        <v>673</v>
      </c>
      <c r="B1549" s="213" t="s">
        <v>672</v>
      </c>
      <c r="C1549" s="213" t="s">
        <v>671</v>
      </c>
      <c r="D1549" s="212" t="s">
        <v>640</v>
      </c>
      <c r="E1549" s="211"/>
      <c r="F1549" s="221">
        <v>11.505000000000001</v>
      </c>
    </row>
    <row r="1550" spans="1:6" s="209" customFormat="1">
      <c r="A1550" s="214" t="s">
        <v>670</v>
      </c>
      <c r="B1550" s="213" t="s">
        <v>669</v>
      </c>
      <c r="C1550" s="213" t="s">
        <v>668</v>
      </c>
      <c r="D1550" s="212" t="s">
        <v>508</v>
      </c>
      <c r="E1550" s="211"/>
      <c r="F1550" s="221">
        <v>0.108845</v>
      </c>
    </row>
    <row r="1551" spans="1:6" s="209" customFormat="1">
      <c r="A1551" s="214" t="s">
        <v>667</v>
      </c>
      <c r="B1551" s="213" t="s">
        <v>666</v>
      </c>
      <c r="C1551" s="213" t="s">
        <v>665</v>
      </c>
      <c r="D1551" s="212" t="s">
        <v>640</v>
      </c>
      <c r="E1551" s="211"/>
      <c r="F1551" s="221">
        <v>0.13639999999999999</v>
      </c>
    </row>
    <row r="1552" spans="1:6" s="209" customFormat="1">
      <c r="A1552" s="214" t="s">
        <v>664</v>
      </c>
      <c r="B1552" s="213" t="s">
        <v>663</v>
      </c>
      <c r="C1552" s="213" t="s">
        <v>662</v>
      </c>
      <c r="D1552" s="212" t="s">
        <v>508</v>
      </c>
      <c r="E1552" s="211"/>
      <c r="F1552" s="221">
        <v>5.5999999999999995E-4</v>
      </c>
    </row>
    <row r="1553" spans="1:6" s="209" customFormat="1">
      <c r="A1553" s="214" t="s">
        <v>661</v>
      </c>
      <c r="B1553" s="213" t="s">
        <v>660</v>
      </c>
      <c r="C1553" s="213" t="s">
        <v>659</v>
      </c>
      <c r="D1553" s="212" t="s">
        <v>633</v>
      </c>
      <c r="E1553" s="211"/>
      <c r="F1553" s="221">
        <v>10.7636</v>
      </c>
    </row>
    <row r="1554" spans="1:6" s="209" customFormat="1">
      <c r="A1554" s="214" t="s">
        <v>658</v>
      </c>
      <c r="B1554" s="213" t="s">
        <v>657</v>
      </c>
      <c r="C1554" s="213" t="s">
        <v>656</v>
      </c>
      <c r="D1554" s="212" t="s">
        <v>508</v>
      </c>
      <c r="E1554" s="211"/>
      <c r="F1554" s="221">
        <v>0.40949999999999998</v>
      </c>
    </row>
    <row r="1555" spans="1:6" s="209" customFormat="1">
      <c r="A1555" s="214" t="s">
        <v>655</v>
      </c>
      <c r="B1555" s="213" t="s">
        <v>654</v>
      </c>
      <c r="C1555" s="213" t="s">
        <v>653</v>
      </c>
      <c r="D1555" s="212" t="s">
        <v>487</v>
      </c>
      <c r="E1555" s="211"/>
      <c r="F1555" s="221">
        <v>11.305300000000001</v>
      </c>
    </row>
    <row r="1556" spans="1:6" s="209" customFormat="1">
      <c r="A1556" s="214" t="s">
        <v>652</v>
      </c>
      <c r="B1556" s="213" t="s">
        <v>651</v>
      </c>
      <c r="C1556" s="213" t="s">
        <v>650</v>
      </c>
      <c r="D1556" s="212" t="s">
        <v>487</v>
      </c>
      <c r="E1556" s="211"/>
      <c r="F1556" s="221">
        <v>24.638999999999999</v>
      </c>
    </row>
    <row r="1557" spans="1:6" s="209" customFormat="1">
      <c r="A1557" s="214" t="s">
        <v>649</v>
      </c>
      <c r="B1557" s="213" t="s">
        <v>648</v>
      </c>
      <c r="C1557" s="213" t="s">
        <v>647</v>
      </c>
      <c r="D1557" s="212" t="s">
        <v>633</v>
      </c>
      <c r="E1557" s="211"/>
      <c r="F1557" s="210">
        <v>222</v>
      </c>
    </row>
    <row r="1558" spans="1:6" s="209" customFormat="1">
      <c r="A1558" s="214" t="s">
        <v>646</v>
      </c>
      <c r="B1558" s="213" t="s">
        <v>645</v>
      </c>
      <c r="C1558" s="213" t="s">
        <v>644</v>
      </c>
      <c r="D1558" s="212" t="s">
        <v>640</v>
      </c>
      <c r="E1558" s="211"/>
      <c r="F1558" s="221">
        <v>53.731999999999999</v>
      </c>
    </row>
    <row r="1559" spans="1:6" s="209" customFormat="1">
      <c r="A1559" s="214" t="s">
        <v>643</v>
      </c>
      <c r="B1559" s="213" t="s">
        <v>642</v>
      </c>
      <c r="C1559" s="213" t="s">
        <v>641</v>
      </c>
      <c r="D1559" s="212" t="s">
        <v>640</v>
      </c>
      <c r="E1559" s="211"/>
      <c r="F1559" s="221">
        <v>33.914999999999999</v>
      </c>
    </row>
    <row r="1560" spans="1:6" s="209" customFormat="1">
      <c r="A1560" s="214" t="s">
        <v>639</v>
      </c>
      <c r="B1560" s="213" t="s">
        <v>638</v>
      </c>
      <c r="C1560" s="213" t="s">
        <v>637</v>
      </c>
      <c r="D1560" s="212" t="s">
        <v>633</v>
      </c>
      <c r="E1560" s="211"/>
      <c r="F1560" s="221">
        <v>92.211699999999993</v>
      </c>
    </row>
    <row r="1561" spans="1:6" s="209" customFormat="1">
      <c r="A1561" s="214" t="s">
        <v>636</v>
      </c>
      <c r="B1561" s="213" t="s">
        <v>635</v>
      </c>
      <c r="C1561" s="213" t="s">
        <v>634</v>
      </c>
      <c r="D1561" s="212" t="s">
        <v>633</v>
      </c>
      <c r="E1561" s="211"/>
      <c r="F1561" s="221">
        <v>7.0000000000000007E-2</v>
      </c>
    </row>
    <row r="1562" spans="1:6" s="209" customFormat="1">
      <c r="A1562" s="214" t="s">
        <v>632</v>
      </c>
      <c r="B1562" s="213" t="s">
        <v>631</v>
      </c>
      <c r="C1562" s="213" t="s">
        <v>630</v>
      </c>
      <c r="D1562" s="212" t="s">
        <v>508</v>
      </c>
      <c r="E1562" s="211"/>
      <c r="F1562" s="221">
        <v>1.659</v>
      </c>
    </row>
    <row r="1563" spans="1:6" s="209" customFormat="1">
      <c r="A1563" s="214" t="s">
        <v>629</v>
      </c>
      <c r="B1563" s="213" t="s">
        <v>628</v>
      </c>
      <c r="C1563" s="213" t="s">
        <v>627</v>
      </c>
      <c r="D1563" s="212" t="s">
        <v>497</v>
      </c>
      <c r="E1563" s="211"/>
      <c r="F1563" s="221">
        <v>14.476800000000001</v>
      </c>
    </row>
    <row r="1564" spans="1:6" s="209" customFormat="1">
      <c r="A1564" s="214" t="s">
        <v>626</v>
      </c>
      <c r="B1564" s="213" t="s">
        <v>625</v>
      </c>
      <c r="C1564" s="213" t="s">
        <v>624</v>
      </c>
      <c r="D1564" s="212" t="s">
        <v>497</v>
      </c>
      <c r="E1564" s="211"/>
      <c r="F1564" s="221">
        <v>52.102200000000003</v>
      </c>
    </row>
    <row r="1565" spans="1:6" s="209" customFormat="1">
      <c r="A1565" s="214" t="s">
        <v>623</v>
      </c>
      <c r="B1565" s="213" t="s">
        <v>622</v>
      </c>
      <c r="C1565" s="213" t="s">
        <v>621</v>
      </c>
      <c r="D1565" s="212" t="s">
        <v>497</v>
      </c>
      <c r="E1565" s="211"/>
      <c r="F1565" s="221">
        <v>8.1350999999999996</v>
      </c>
    </row>
    <row r="1566" spans="1:6" s="209" customFormat="1" ht="24">
      <c r="A1566" s="214" t="s">
        <v>620</v>
      </c>
      <c r="B1566" s="213" t="s">
        <v>619</v>
      </c>
      <c r="C1566" s="213" t="s">
        <v>618</v>
      </c>
      <c r="D1566" s="212" t="s">
        <v>508</v>
      </c>
      <c r="E1566" s="211"/>
      <c r="F1566" s="221">
        <v>2.2000000000000001E-3</v>
      </c>
    </row>
    <row r="1567" spans="1:6" s="209" customFormat="1">
      <c r="A1567" s="214" t="s">
        <v>617</v>
      </c>
      <c r="B1567" s="213" t="s">
        <v>616</v>
      </c>
      <c r="C1567" s="213" t="s">
        <v>615</v>
      </c>
      <c r="D1567" s="212" t="s">
        <v>508</v>
      </c>
      <c r="E1567" s="211"/>
      <c r="F1567" s="221">
        <v>9.6799999999999997E-2</v>
      </c>
    </row>
    <row r="1568" spans="1:6" s="209" customFormat="1">
      <c r="A1568" s="214" t="s">
        <v>614</v>
      </c>
      <c r="B1568" s="213" t="s">
        <v>613</v>
      </c>
      <c r="C1568" s="213" t="s">
        <v>612</v>
      </c>
      <c r="D1568" s="212" t="s">
        <v>497</v>
      </c>
      <c r="E1568" s="211"/>
      <c r="F1568" s="221">
        <v>650.73990000000003</v>
      </c>
    </row>
    <row r="1569" spans="1:6" s="209" customFormat="1">
      <c r="A1569" s="214" t="s">
        <v>611</v>
      </c>
      <c r="B1569" s="213" t="s">
        <v>610</v>
      </c>
      <c r="C1569" s="213" t="s">
        <v>609</v>
      </c>
      <c r="D1569" s="212" t="s">
        <v>493</v>
      </c>
      <c r="E1569" s="211"/>
      <c r="F1569" s="221">
        <v>106.08</v>
      </c>
    </row>
    <row r="1570" spans="1:6" s="209" customFormat="1">
      <c r="A1570" s="214" t="s">
        <v>608</v>
      </c>
      <c r="B1570" s="213" t="s">
        <v>607</v>
      </c>
      <c r="C1570" s="213" t="s">
        <v>606</v>
      </c>
      <c r="D1570" s="212" t="s">
        <v>605</v>
      </c>
      <c r="E1570" s="211"/>
      <c r="F1570" s="221">
        <v>4.0000000000000001E-3</v>
      </c>
    </row>
    <row r="1571" spans="1:6" s="209" customFormat="1">
      <c r="A1571" s="220"/>
      <c r="B1571" s="219"/>
      <c r="C1571" s="218" t="s">
        <v>604</v>
      </c>
      <c r="D1571" s="217"/>
      <c r="E1571" s="216"/>
      <c r="F1571" s="215"/>
    </row>
    <row r="1572" spans="1:6" s="209" customFormat="1">
      <c r="A1572" s="214" t="s">
        <v>603</v>
      </c>
      <c r="B1572" s="213" t="s">
        <v>495</v>
      </c>
      <c r="C1572" s="213" t="s">
        <v>602</v>
      </c>
      <c r="D1572" s="212" t="s">
        <v>487</v>
      </c>
      <c r="E1572" s="211"/>
      <c r="F1572" s="210">
        <v>1</v>
      </c>
    </row>
    <row r="1573" spans="1:6" s="209" customFormat="1">
      <c r="A1573" s="214" t="s">
        <v>601</v>
      </c>
      <c r="B1573" s="213" t="s">
        <v>495</v>
      </c>
      <c r="C1573" s="213" t="s">
        <v>600</v>
      </c>
      <c r="D1573" s="212" t="s">
        <v>497</v>
      </c>
      <c r="E1573" s="211"/>
      <c r="F1573" s="221">
        <v>2157.48</v>
      </c>
    </row>
    <row r="1574" spans="1:6" s="209" customFormat="1">
      <c r="A1574" s="214" t="s">
        <v>599</v>
      </c>
      <c r="B1574" s="213" t="s">
        <v>495</v>
      </c>
      <c r="C1574" s="213" t="s">
        <v>598</v>
      </c>
      <c r="D1574" s="212" t="s">
        <v>597</v>
      </c>
      <c r="E1574" s="211"/>
      <c r="F1574" s="210">
        <v>802</v>
      </c>
    </row>
    <row r="1575" spans="1:6" s="209" customFormat="1">
      <c r="A1575" s="214" t="s">
        <v>596</v>
      </c>
      <c r="B1575" s="213" t="s">
        <v>495</v>
      </c>
      <c r="C1575" s="213" t="s">
        <v>595</v>
      </c>
      <c r="D1575" s="212" t="s">
        <v>497</v>
      </c>
      <c r="E1575" s="211"/>
      <c r="F1575" s="210">
        <v>860</v>
      </c>
    </row>
    <row r="1576" spans="1:6" s="209" customFormat="1">
      <c r="A1576" s="214" t="s">
        <v>594</v>
      </c>
      <c r="B1576" s="213" t="s">
        <v>495</v>
      </c>
      <c r="C1576" s="213" t="s">
        <v>593</v>
      </c>
      <c r="D1576" s="212" t="s">
        <v>497</v>
      </c>
      <c r="E1576" s="211"/>
      <c r="F1576" s="210">
        <v>565</v>
      </c>
    </row>
    <row r="1577" spans="1:6" s="209" customFormat="1">
      <c r="A1577" s="214" t="s">
        <v>592</v>
      </c>
      <c r="B1577" s="213" t="s">
        <v>495</v>
      </c>
      <c r="C1577" s="213" t="s">
        <v>591</v>
      </c>
      <c r="D1577" s="212" t="s">
        <v>487</v>
      </c>
      <c r="E1577" s="211"/>
      <c r="F1577" s="210">
        <v>8</v>
      </c>
    </row>
    <row r="1578" spans="1:6" s="209" customFormat="1">
      <c r="A1578" s="214" t="s">
        <v>590</v>
      </c>
      <c r="B1578" s="213" t="s">
        <v>495</v>
      </c>
      <c r="C1578" s="213" t="s">
        <v>589</v>
      </c>
      <c r="D1578" s="212" t="s">
        <v>487</v>
      </c>
      <c r="E1578" s="211"/>
      <c r="F1578" s="210">
        <v>2</v>
      </c>
    </row>
    <row r="1579" spans="1:6" s="209" customFormat="1">
      <c r="A1579" s="214" t="s">
        <v>588</v>
      </c>
      <c r="B1579" s="213" t="s">
        <v>495</v>
      </c>
      <c r="C1579" s="213" t="s">
        <v>587</v>
      </c>
      <c r="D1579" s="212" t="s">
        <v>487</v>
      </c>
      <c r="E1579" s="211"/>
      <c r="F1579" s="210">
        <v>2</v>
      </c>
    </row>
    <row r="1580" spans="1:6" s="209" customFormat="1">
      <c r="A1580" s="214" t="s">
        <v>586</v>
      </c>
      <c r="B1580" s="213" t="s">
        <v>495</v>
      </c>
      <c r="C1580" s="213" t="s">
        <v>585</v>
      </c>
      <c r="D1580" s="212" t="s">
        <v>493</v>
      </c>
      <c r="E1580" s="211"/>
      <c r="F1580" s="221">
        <v>15.6</v>
      </c>
    </row>
    <row r="1581" spans="1:6" s="209" customFormat="1">
      <c r="A1581" s="214" t="s">
        <v>584</v>
      </c>
      <c r="B1581" s="213" t="s">
        <v>495</v>
      </c>
      <c r="C1581" s="213" t="s">
        <v>583</v>
      </c>
      <c r="D1581" s="212" t="s">
        <v>508</v>
      </c>
      <c r="E1581" s="211"/>
      <c r="F1581" s="221">
        <v>0.85026000000000002</v>
      </c>
    </row>
    <row r="1582" spans="1:6" s="209" customFormat="1">
      <c r="A1582" s="214" t="s">
        <v>582</v>
      </c>
      <c r="B1582" s="213" t="s">
        <v>495</v>
      </c>
      <c r="C1582" s="213" t="s">
        <v>581</v>
      </c>
      <c r="D1582" s="212" t="s">
        <v>508</v>
      </c>
      <c r="E1582" s="211"/>
      <c r="F1582" s="221">
        <v>9.6000000000000002E-2</v>
      </c>
    </row>
    <row r="1583" spans="1:6" s="209" customFormat="1">
      <c r="A1583" s="214" t="s">
        <v>580</v>
      </c>
      <c r="B1583" s="213" t="s">
        <v>495</v>
      </c>
      <c r="C1583" s="213" t="s">
        <v>579</v>
      </c>
      <c r="D1583" s="212" t="s">
        <v>508</v>
      </c>
      <c r="E1583" s="211"/>
      <c r="F1583" s="221">
        <v>9.2999999999999999E-2</v>
      </c>
    </row>
    <row r="1584" spans="1:6" s="209" customFormat="1">
      <c r="A1584" s="214" t="s">
        <v>578</v>
      </c>
      <c r="B1584" s="213" t="s">
        <v>495</v>
      </c>
      <c r="C1584" s="213" t="s">
        <v>577</v>
      </c>
      <c r="D1584" s="212" t="s">
        <v>508</v>
      </c>
      <c r="E1584" s="211"/>
      <c r="F1584" s="221">
        <v>5.7772800000000002</v>
      </c>
    </row>
    <row r="1585" spans="1:6" s="209" customFormat="1">
      <c r="A1585" s="214" t="s">
        <v>576</v>
      </c>
      <c r="B1585" s="213" t="s">
        <v>495</v>
      </c>
      <c r="C1585" s="213" t="s">
        <v>575</v>
      </c>
      <c r="D1585" s="212" t="s">
        <v>508</v>
      </c>
      <c r="E1585" s="211"/>
      <c r="F1585" s="221">
        <v>6.8268599999999999</v>
      </c>
    </row>
    <row r="1586" spans="1:6" s="209" customFormat="1">
      <c r="A1586" s="214" t="s">
        <v>574</v>
      </c>
      <c r="B1586" s="213" t="s">
        <v>495</v>
      </c>
      <c r="C1586" s="213" t="s">
        <v>573</v>
      </c>
      <c r="D1586" s="212" t="s">
        <v>497</v>
      </c>
      <c r="E1586" s="211"/>
      <c r="F1586" s="221">
        <v>579.6</v>
      </c>
    </row>
    <row r="1587" spans="1:6" s="209" customFormat="1">
      <c r="A1587" s="214" t="s">
        <v>572</v>
      </c>
      <c r="B1587" s="213" t="s">
        <v>495</v>
      </c>
      <c r="C1587" s="213" t="s">
        <v>571</v>
      </c>
      <c r="D1587" s="212" t="s">
        <v>564</v>
      </c>
      <c r="E1587" s="211"/>
      <c r="F1587" s="221">
        <v>403.8</v>
      </c>
    </row>
    <row r="1588" spans="1:6" s="209" customFormat="1">
      <c r="A1588" s="214" t="s">
        <v>570</v>
      </c>
      <c r="B1588" s="213" t="s">
        <v>495</v>
      </c>
      <c r="C1588" s="213" t="s">
        <v>569</v>
      </c>
      <c r="D1588" s="212" t="s">
        <v>564</v>
      </c>
      <c r="E1588" s="211"/>
      <c r="F1588" s="221">
        <v>378.6</v>
      </c>
    </row>
    <row r="1589" spans="1:6" s="209" customFormat="1">
      <c r="A1589" s="214" t="s">
        <v>568</v>
      </c>
      <c r="B1589" s="213" t="s">
        <v>495</v>
      </c>
      <c r="C1589" s="213" t="s">
        <v>567</v>
      </c>
      <c r="D1589" s="212" t="s">
        <v>564</v>
      </c>
      <c r="E1589" s="211"/>
      <c r="F1589" s="221">
        <v>155.30000000000001</v>
      </c>
    </row>
    <row r="1590" spans="1:6" s="209" customFormat="1">
      <c r="A1590" s="214" t="s">
        <v>566</v>
      </c>
      <c r="B1590" s="213" t="s">
        <v>495</v>
      </c>
      <c r="C1590" s="213" t="s">
        <v>565</v>
      </c>
      <c r="D1590" s="212" t="s">
        <v>564</v>
      </c>
      <c r="E1590" s="211"/>
      <c r="F1590" s="210">
        <v>180</v>
      </c>
    </row>
    <row r="1591" spans="1:6" s="209" customFormat="1">
      <c r="A1591" s="214" t="s">
        <v>563</v>
      </c>
      <c r="B1591" s="213" t="s">
        <v>495</v>
      </c>
      <c r="C1591" s="213" t="s">
        <v>562</v>
      </c>
      <c r="D1591" s="212" t="s">
        <v>487</v>
      </c>
      <c r="E1591" s="211"/>
      <c r="F1591" s="210">
        <v>10</v>
      </c>
    </row>
    <row r="1592" spans="1:6" s="209" customFormat="1">
      <c r="A1592" s="214" t="s">
        <v>561</v>
      </c>
      <c r="B1592" s="213" t="s">
        <v>495</v>
      </c>
      <c r="C1592" s="213" t="s">
        <v>560</v>
      </c>
      <c r="D1592" s="212" t="s">
        <v>497</v>
      </c>
      <c r="E1592" s="211"/>
      <c r="F1592" s="221">
        <v>856.1</v>
      </c>
    </row>
    <row r="1593" spans="1:6" s="209" customFormat="1" ht="24">
      <c r="A1593" s="214" t="s">
        <v>559</v>
      </c>
      <c r="B1593" s="213" t="s">
        <v>495</v>
      </c>
      <c r="C1593" s="213" t="s">
        <v>558</v>
      </c>
      <c r="D1593" s="212" t="s">
        <v>497</v>
      </c>
      <c r="E1593" s="211"/>
      <c r="F1593" s="221">
        <v>197.47200000000001</v>
      </c>
    </row>
    <row r="1594" spans="1:6" s="209" customFormat="1">
      <c r="A1594" s="214" t="s">
        <v>557</v>
      </c>
      <c r="B1594" s="213" t="s">
        <v>495</v>
      </c>
      <c r="C1594" s="213" t="s">
        <v>556</v>
      </c>
      <c r="D1594" s="212" t="s">
        <v>508</v>
      </c>
      <c r="E1594" s="211"/>
      <c r="F1594" s="221">
        <v>0.128329</v>
      </c>
    </row>
    <row r="1595" spans="1:6" s="209" customFormat="1">
      <c r="A1595" s="214" t="s">
        <v>555</v>
      </c>
      <c r="B1595" s="213" t="s">
        <v>495</v>
      </c>
      <c r="C1595" s="213" t="s">
        <v>554</v>
      </c>
      <c r="D1595" s="212" t="s">
        <v>508</v>
      </c>
      <c r="E1595" s="211"/>
      <c r="F1595" s="221">
        <v>0.170794</v>
      </c>
    </row>
    <row r="1596" spans="1:6" s="209" customFormat="1">
      <c r="A1596" s="214" t="s">
        <v>553</v>
      </c>
      <c r="B1596" s="213" t="s">
        <v>495</v>
      </c>
      <c r="C1596" s="213" t="s">
        <v>552</v>
      </c>
      <c r="D1596" s="212" t="s">
        <v>508</v>
      </c>
      <c r="E1596" s="211"/>
      <c r="F1596" s="221">
        <v>5.7461999999999999E-2</v>
      </c>
    </row>
    <row r="1597" spans="1:6" s="209" customFormat="1">
      <c r="A1597" s="214" t="s">
        <v>551</v>
      </c>
      <c r="B1597" s="213" t="s">
        <v>495</v>
      </c>
      <c r="C1597" s="213" t="s">
        <v>550</v>
      </c>
      <c r="D1597" s="212" t="s">
        <v>508</v>
      </c>
      <c r="E1597" s="211"/>
      <c r="F1597" s="221">
        <v>0.519818</v>
      </c>
    </row>
    <row r="1598" spans="1:6" s="209" customFormat="1">
      <c r="A1598" s="214" t="s">
        <v>549</v>
      </c>
      <c r="B1598" s="213" t="s">
        <v>495</v>
      </c>
      <c r="C1598" s="213" t="s">
        <v>548</v>
      </c>
      <c r="D1598" s="212" t="s">
        <v>508</v>
      </c>
      <c r="E1598" s="211"/>
      <c r="F1598" s="221">
        <v>0.31837199999999999</v>
      </c>
    </row>
    <row r="1599" spans="1:6" s="209" customFormat="1">
      <c r="A1599" s="214" t="s">
        <v>547</v>
      </c>
      <c r="B1599" s="213" t="s">
        <v>495</v>
      </c>
      <c r="C1599" s="213" t="s">
        <v>546</v>
      </c>
      <c r="D1599" s="212" t="s">
        <v>508</v>
      </c>
      <c r="E1599" s="211"/>
      <c r="F1599" s="221">
        <v>0.27054899999999998</v>
      </c>
    </row>
    <row r="1600" spans="1:6" s="209" customFormat="1">
      <c r="A1600" s="214" t="s">
        <v>545</v>
      </c>
      <c r="B1600" s="213" t="s">
        <v>495</v>
      </c>
      <c r="C1600" s="213" t="s">
        <v>544</v>
      </c>
      <c r="D1600" s="212" t="s">
        <v>508</v>
      </c>
      <c r="E1600" s="211"/>
      <c r="F1600" s="221">
        <v>6.8329000000000001E-2</v>
      </c>
    </row>
    <row r="1601" spans="1:6" s="209" customFormat="1">
      <c r="A1601" s="214" t="s">
        <v>543</v>
      </c>
      <c r="B1601" s="213" t="s">
        <v>495</v>
      </c>
      <c r="C1601" s="213" t="s">
        <v>542</v>
      </c>
      <c r="D1601" s="212" t="s">
        <v>487</v>
      </c>
      <c r="E1601" s="211"/>
      <c r="F1601" s="210">
        <v>2</v>
      </c>
    </row>
    <row r="1602" spans="1:6" s="209" customFormat="1">
      <c r="A1602" s="214" t="s">
        <v>541</v>
      </c>
      <c r="B1602" s="213" t="s">
        <v>495</v>
      </c>
      <c r="C1602" s="213" t="s">
        <v>540</v>
      </c>
      <c r="D1602" s="212" t="s">
        <v>508</v>
      </c>
      <c r="E1602" s="211"/>
      <c r="F1602" s="221">
        <v>1.06</v>
      </c>
    </row>
    <row r="1603" spans="1:6" s="209" customFormat="1">
      <c r="A1603" s="214" t="s">
        <v>539</v>
      </c>
      <c r="B1603" s="213" t="s">
        <v>495</v>
      </c>
      <c r="C1603" s="213" t="s">
        <v>538</v>
      </c>
      <c r="D1603" s="212" t="s">
        <v>508</v>
      </c>
      <c r="E1603" s="211"/>
      <c r="F1603" s="221">
        <v>2.3E-2</v>
      </c>
    </row>
    <row r="1604" spans="1:6" s="209" customFormat="1">
      <c r="A1604" s="214" t="s">
        <v>537</v>
      </c>
      <c r="B1604" s="213" t="s">
        <v>495</v>
      </c>
      <c r="C1604" s="213" t="s">
        <v>536</v>
      </c>
      <c r="D1604" s="212" t="s">
        <v>508</v>
      </c>
      <c r="E1604" s="211"/>
      <c r="F1604" s="221">
        <v>4.0000000000000001E-3</v>
      </c>
    </row>
    <row r="1605" spans="1:6" s="209" customFormat="1">
      <c r="A1605" s="214" t="s">
        <v>535</v>
      </c>
      <c r="B1605" s="213" t="s">
        <v>495</v>
      </c>
      <c r="C1605" s="213" t="s">
        <v>534</v>
      </c>
      <c r="D1605" s="212" t="s">
        <v>487</v>
      </c>
      <c r="E1605" s="211"/>
      <c r="F1605" s="210">
        <v>8</v>
      </c>
    </row>
    <row r="1606" spans="1:6" s="209" customFormat="1">
      <c r="A1606" s="214" t="s">
        <v>533</v>
      </c>
      <c r="B1606" s="213" t="s">
        <v>495</v>
      </c>
      <c r="C1606" s="213" t="s">
        <v>532</v>
      </c>
      <c r="D1606" s="212" t="s">
        <v>487</v>
      </c>
      <c r="E1606" s="211"/>
      <c r="F1606" s="210">
        <v>1</v>
      </c>
    </row>
    <row r="1607" spans="1:6" s="209" customFormat="1">
      <c r="A1607" s="214" t="s">
        <v>531</v>
      </c>
      <c r="B1607" s="213" t="s">
        <v>495</v>
      </c>
      <c r="C1607" s="213" t="s">
        <v>530</v>
      </c>
      <c r="D1607" s="212" t="s">
        <v>487</v>
      </c>
      <c r="E1607" s="211"/>
      <c r="F1607" s="210">
        <v>1</v>
      </c>
    </row>
    <row r="1608" spans="1:6" s="209" customFormat="1">
      <c r="A1608" s="214" t="s">
        <v>529</v>
      </c>
      <c r="B1608" s="213" t="s">
        <v>495</v>
      </c>
      <c r="C1608" s="213" t="s">
        <v>528</v>
      </c>
      <c r="D1608" s="212" t="s">
        <v>487</v>
      </c>
      <c r="E1608" s="211"/>
      <c r="F1608" s="210">
        <v>1</v>
      </c>
    </row>
    <row r="1609" spans="1:6" s="209" customFormat="1">
      <c r="A1609" s="214" t="s">
        <v>527</v>
      </c>
      <c r="B1609" s="213" t="s">
        <v>495</v>
      </c>
      <c r="C1609" s="213" t="s">
        <v>526</v>
      </c>
      <c r="D1609" s="212" t="s">
        <v>487</v>
      </c>
      <c r="E1609" s="211"/>
      <c r="F1609" s="210">
        <v>1</v>
      </c>
    </row>
    <row r="1610" spans="1:6" s="209" customFormat="1">
      <c r="A1610" s="214" t="s">
        <v>525</v>
      </c>
      <c r="B1610" s="213" t="s">
        <v>495</v>
      </c>
      <c r="C1610" s="213" t="s">
        <v>524</v>
      </c>
      <c r="D1610" s="212" t="s">
        <v>508</v>
      </c>
      <c r="E1610" s="211"/>
      <c r="F1610" s="221">
        <v>0.18099999999999999</v>
      </c>
    </row>
    <row r="1611" spans="1:6" s="209" customFormat="1">
      <c r="A1611" s="214" t="s">
        <v>523</v>
      </c>
      <c r="B1611" s="213" t="s">
        <v>495</v>
      </c>
      <c r="C1611" s="213" t="s">
        <v>522</v>
      </c>
      <c r="D1611" s="212" t="s">
        <v>508</v>
      </c>
      <c r="E1611" s="211"/>
      <c r="F1611" s="221">
        <v>24.760172000000001</v>
      </c>
    </row>
    <row r="1612" spans="1:6" s="209" customFormat="1">
      <c r="A1612" s="214" t="s">
        <v>521</v>
      </c>
      <c r="B1612" s="213" t="s">
        <v>495</v>
      </c>
      <c r="C1612" s="213" t="s">
        <v>520</v>
      </c>
      <c r="D1612" s="212" t="s">
        <v>508</v>
      </c>
      <c r="E1612" s="211"/>
      <c r="F1612" s="221">
        <v>0.28599999999999998</v>
      </c>
    </row>
    <row r="1613" spans="1:6" s="209" customFormat="1">
      <c r="A1613" s="214" t="s">
        <v>519</v>
      </c>
      <c r="B1613" s="213" t="s">
        <v>495</v>
      </c>
      <c r="C1613" s="213" t="s">
        <v>518</v>
      </c>
      <c r="D1613" s="212" t="s">
        <v>508</v>
      </c>
      <c r="E1613" s="211"/>
      <c r="F1613" s="221">
        <v>16.453536</v>
      </c>
    </row>
    <row r="1614" spans="1:6" s="209" customFormat="1">
      <c r="A1614" s="214" t="s">
        <v>517</v>
      </c>
      <c r="B1614" s="213" t="s">
        <v>495</v>
      </c>
      <c r="C1614" s="213" t="s">
        <v>516</v>
      </c>
      <c r="D1614" s="212" t="s">
        <v>513</v>
      </c>
      <c r="E1614" s="211"/>
      <c r="F1614" s="221">
        <v>0.35699999999999998</v>
      </c>
    </row>
    <row r="1615" spans="1:6" s="209" customFormat="1">
      <c r="A1615" s="214" t="s">
        <v>515</v>
      </c>
      <c r="B1615" s="213" t="s">
        <v>495</v>
      </c>
      <c r="C1615" s="213" t="s">
        <v>514</v>
      </c>
      <c r="D1615" s="212" t="s">
        <v>513</v>
      </c>
      <c r="E1615" s="211"/>
      <c r="F1615" s="221">
        <v>2.0499999999999998</v>
      </c>
    </row>
    <row r="1616" spans="1:6" s="209" customFormat="1">
      <c r="A1616" s="214" t="s">
        <v>512</v>
      </c>
      <c r="B1616" s="213" t="s">
        <v>495</v>
      </c>
      <c r="C1616" s="213" t="s">
        <v>511</v>
      </c>
      <c r="D1616" s="212" t="s">
        <v>508</v>
      </c>
      <c r="E1616" s="211"/>
      <c r="F1616" s="221">
        <v>0.63300000000000001</v>
      </c>
    </row>
    <row r="1617" spans="1:6" s="209" customFormat="1">
      <c r="A1617" s="214" t="s">
        <v>510</v>
      </c>
      <c r="B1617" s="213" t="s">
        <v>495</v>
      </c>
      <c r="C1617" s="213" t="s">
        <v>509</v>
      </c>
      <c r="D1617" s="212" t="s">
        <v>508</v>
      </c>
      <c r="E1617" s="211"/>
      <c r="F1617" s="221">
        <v>0.35299999999999998</v>
      </c>
    </row>
    <row r="1618" spans="1:6" s="209" customFormat="1">
      <c r="A1618" s="214" t="s">
        <v>507</v>
      </c>
      <c r="B1618" s="213" t="s">
        <v>495</v>
      </c>
      <c r="C1618" s="213" t="s">
        <v>506</v>
      </c>
      <c r="D1618" s="212" t="s">
        <v>487</v>
      </c>
      <c r="E1618" s="211"/>
      <c r="F1618" s="210">
        <v>39</v>
      </c>
    </row>
    <row r="1619" spans="1:6" s="209" customFormat="1">
      <c r="A1619" s="214" t="s">
        <v>505</v>
      </c>
      <c r="B1619" s="213" t="s">
        <v>495</v>
      </c>
      <c r="C1619" s="213" t="s">
        <v>504</v>
      </c>
      <c r="D1619" s="212" t="s">
        <v>487</v>
      </c>
      <c r="E1619" s="211"/>
      <c r="F1619" s="210">
        <v>2</v>
      </c>
    </row>
    <row r="1620" spans="1:6" s="209" customFormat="1">
      <c r="A1620" s="214" t="s">
        <v>503</v>
      </c>
      <c r="B1620" s="213" t="s">
        <v>495</v>
      </c>
      <c r="C1620" s="213" t="s">
        <v>502</v>
      </c>
      <c r="D1620" s="212" t="s">
        <v>487</v>
      </c>
      <c r="E1620" s="211"/>
      <c r="F1620" s="210">
        <v>5</v>
      </c>
    </row>
    <row r="1621" spans="1:6" s="209" customFormat="1">
      <c r="A1621" s="214" t="s">
        <v>501</v>
      </c>
      <c r="B1621" s="213" t="s">
        <v>495</v>
      </c>
      <c r="C1621" s="213" t="s">
        <v>500</v>
      </c>
      <c r="D1621" s="212" t="s">
        <v>487</v>
      </c>
      <c r="E1621" s="211"/>
      <c r="F1621" s="210">
        <v>1</v>
      </c>
    </row>
    <row r="1622" spans="1:6" s="209" customFormat="1">
      <c r="A1622" s="214" t="s">
        <v>499</v>
      </c>
      <c r="B1622" s="213" t="s">
        <v>495</v>
      </c>
      <c r="C1622" s="213" t="s">
        <v>498</v>
      </c>
      <c r="D1622" s="212" t="s">
        <v>497</v>
      </c>
      <c r="E1622" s="211"/>
      <c r="F1622" s="221">
        <v>39.6</v>
      </c>
    </row>
    <row r="1623" spans="1:6" s="209" customFormat="1">
      <c r="A1623" s="214" t="s">
        <v>496</v>
      </c>
      <c r="B1623" s="213" t="s">
        <v>495</v>
      </c>
      <c r="C1623" s="213" t="s">
        <v>494</v>
      </c>
      <c r="D1623" s="212" t="s">
        <v>493</v>
      </c>
      <c r="E1623" s="211"/>
      <c r="F1623" s="221">
        <v>7.8</v>
      </c>
    </row>
    <row r="1624" spans="1:6" s="209" customFormat="1">
      <c r="A1624" s="220"/>
      <c r="B1624" s="219"/>
      <c r="C1624" s="218" t="s">
        <v>492</v>
      </c>
      <c r="D1624" s="217"/>
      <c r="E1624" s="216"/>
      <c r="F1624" s="215"/>
    </row>
    <row r="1625" spans="1:6" s="209" customFormat="1">
      <c r="A1625" s="214" t="s">
        <v>491</v>
      </c>
      <c r="B1625" s="213"/>
      <c r="C1625" s="213" t="s">
        <v>490</v>
      </c>
      <c r="D1625" s="212" t="s">
        <v>487</v>
      </c>
      <c r="E1625" s="211"/>
      <c r="F1625" s="210">
        <v>1</v>
      </c>
    </row>
    <row r="1626" spans="1:6" s="209" customFormat="1">
      <c r="A1626" s="214" t="s">
        <v>489</v>
      </c>
      <c r="B1626" s="213"/>
      <c r="C1626" s="213" t="s">
        <v>488</v>
      </c>
      <c r="D1626" s="212" t="s">
        <v>487</v>
      </c>
      <c r="E1626" s="211"/>
      <c r="F1626" s="210">
        <v>1</v>
      </c>
    </row>
  </sheetData>
  <mergeCells count="290">
    <mergeCell ref="E1353:F1353"/>
    <mergeCell ref="A1357:F1357"/>
    <mergeCell ref="E1358:F1358"/>
    <mergeCell ref="A1359:F1359"/>
    <mergeCell ref="E1360:F1360"/>
    <mergeCell ref="E1363:F1363"/>
    <mergeCell ref="A1382:C1382"/>
    <mergeCell ref="A1383:F1383"/>
    <mergeCell ref="E1366:F1366"/>
    <mergeCell ref="E1369:F1369"/>
    <mergeCell ref="E1372:F1372"/>
    <mergeCell ref="E1375:F1375"/>
    <mergeCell ref="E1378:F1378"/>
    <mergeCell ref="A1381:F1381"/>
    <mergeCell ref="E1279:F1279"/>
    <mergeCell ref="E1283:F1283"/>
    <mergeCell ref="E1291:F1291"/>
    <mergeCell ref="E1296:F1296"/>
    <mergeCell ref="E1313:F1313"/>
    <mergeCell ref="E1323:F1323"/>
    <mergeCell ref="E1324:F1324"/>
    <mergeCell ref="A1325:F1325"/>
    <mergeCell ref="E1326:F1326"/>
    <mergeCell ref="E1334:F1334"/>
    <mergeCell ref="E1339:F1339"/>
    <mergeCell ref="E1343:F1343"/>
    <mergeCell ref="E1218:F1218"/>
    <mergeCell ref="E1235:F1235"/>
    <mergeCell ref="E1245:F1245"/>
    <mergeCell ref="E1246:F1246"/>
    <mergeCell ref="A1247:F1247"/>
    <mergeCell ref="E1248:F1248"/>
    <mergeCell ref="E1255:F1255"/>
    <mergeCell ref="A1262:F1262"/>
    <mergeCell ref="E1263:F1263"/>
    <mergeCell ref="E1269:F1269"/>
    <mergeCell ref="E1270:F1270"/>
    <mergeCell ref="A1278:F1278"/>
    <mergeCell ref="E1172:F1172"/>
    <mergeCell ref="A1177:F1177"/>
    <mergeCell ref="E1178:F1178"/>
    <mergeCell ref="E1188:F1188"/>
    <mergeCell ref="E1189:F1189"/>
    <mergeCell ref="E1190:F1190"/>
    <mergeCell ref="A1191:F1191"/>
    <mergeCell ref="A1192:F1192"/>
    <mergeCell ref="E1193:F1193"/>
    <mergeCell ref="E1197:F1197"/>
    <mergeCell ref="E1205:F1205"/>
    <mergeCell ref="E1213:F1213"/>
    <mergeCell ref="E1084:F1084"/>
    <mergeCell ref="E1098:F1098"/>
    <mergeCell ref="E1107:F1107"/>
    <mergeCell ref="E1111:F1111"/>
    <mergeCell ref="E1125:F1125"/>
    <mergeCell ref="E1134:F1134"/>
    <mergeCell ref="E1138:F1138"/>
    <mergeCell ref="E1152:F1152"/>
    <mergeCell ref="A1161:F1161"/>
    <mergeCell ref="E1162:F1162"/>
    <mergeCell ref="E1167:F1167"/>
    <mergeCell ref="E1170:F1170"/>
    <mergeCell ref="E1017:F1017"/>
    <mergeCell ref="E1022:F1022"/>
    <mergeCell ref="E1023:F1023"/>
    <mergeCell ref="E1024:F1024"/>
    <mergeCell ref="E1035:F1035"/>
    <mergeCell ref="A1047:F1047"/>
    <mergeCell ref="A1048:F1048"/>
    <mergeCell ref="E1049:F1049"/>
    <mergeCell ref="E1059:F1059"/>
    <mergeCell ref="E1064:F1064"/>
    <mergeCell ref="E1075:F1075"/>
    <mergeCell ref="E1080:F1080"/>
    <mergeCell ref="E948:F948"/>
    <mergeCell ref="E966:F966"/>
    <mergeCell ref="E979:F979"/>
    <mergeCell ref="E980:F980"/>
    <mergeCell ref="E981:F981"/>
    <mergeCell ref="E982:F982"/>
    <mergeCell ref="E983:F983"/>
    <mergeCell ref="E1000:F1000"/>
    <mergeCell ref="E1013:F1013"/>
    <mergeCell ref="E1014:F1014"/>
    <mergeCell ref="E1015:F1015"/>
    <mergeCell ref="E1016:F1016"/>
    <mergeCell ref="A892:F892"/>
    <mergeCell ref="E893:F893"/>
    <mergeCell ref="E905:F905"/>
    <mergeCell ref="E906:F906"/>
    <mergeCell ref="E920:F920"/>
    <mergeCell ref="E921:F921"/>
    <mergeCell ref="E922:F922"/>
    <mergeCell ref="E923:F923"/>
    <mergeCell ref="E931:F931"/>
    <mergeCell ref="E932:F932"/>
    <mergeCell ref="A940:F940"/>
    <mergeCell ref="E941:F941"/>
    <mergeCell ref="E828:F828"/>
    <mergeCell ref="E837:F837"/>
    <mergeCell ref="E838:F838"/>
    <mergeCell ref="E849:F849"/>
    <mergeCell ref="E858:F858"/>
    <mergeCell ref="E859:F859"/>
    <mergeCell ref="E874:F874"/>
    <mergeCell ref="A879:F879"/>
    <mergeCell ref="E880:F880"/>
    <mergeCell ref="E882:F882"/>
    <mergeCell ref="E890:F890"/>
    <mergeCell ref="E891:F891"/>
    <mergeCell ref="E782:F782"/>
    <mergeCell ref="E796:F796"/>
    <mergeCell ref="E797:F797"/>
    <mergeCell ref="E798:F798"/>
    <mergeCell ref="E799:F799"/>
    <mergeCell ref="E800:F800"/>
    <mergeCell ref="E801:F801"/>
    <mergeCell ref="E802:F802"/>
    <mergeCell ref="A803:F803"/>
    <mergeCell ref="E804:F804"/>
    <mergeCell ref="E816:F816"/>
    <mergeCell ref="E827:F827"/>
    <mergeCell ref="E744:F744"/>
    <mergeCell ref="E745:F745"/>
    <mergeCell ref="E751:F751"/>
    <mergeCell ref="E752:F752"/>
    <mergeCell ref="E753:F753"/>
    <mergeCell ref="E759:F759"/>
    <mergeCell ref="E760:F760"/>
    <mergeCell ref="E761:F761"/>
    <mergeCell ref="E762:F762"/>
    <mergeCell ref="E775:F775"/>
    <mergeCell ref="E776:F776"/>
    <mergeCell ref="E781:F781"/>
    <mergeCell ref="E692:F692"/>
    <mergeCell ref="E697:F697"/>
    <mergeCell ref="E699:F699"/>
    <mergeCell ref="E718:F718"/>
    <mergeCell ref="E719:F719"/>
    <mergeCell ref="E720:F720"/>
    <mergeCell ref="E730:F730"/>
    <mergeCell ref="E731:F731"/>
    <mergeCell ref="E732:F732"/>
    <mergeCell ref="E734:F734"/>
    <mergeCell ref="E735:F735"/>
    <mergeCell ref="E743:F743"/>
    <mergeCell ref="E644:F644"/>
    <mergeCell ref="A655:F655"/>
    <mergeCell ref="E656:F656"/>
    <mergeCell ref="E661:F661"/>
    <mergeCell ref="E664:F664"/>
    <mergeCell ref="E669:F669"/>
    <mergeCell ref="E673:F673"/>
    <mergeCell ref="E675:F675"/>
    <mergeCell ref="E678:F678"/>
    <mergeCell ref="E681:F681"/>
    <mergeCell ref="E684:F684"/>
    <mergeCell ref="E687:F687"/>
    <mergeCell ref="E569:F569"/>
    <mergeCell ref="E577:F577"/>
    <mergeCell ref="E589:F589"/>
    <mergeCell ref="E602:F602"/>
    <mergeCell ref="E603:F603"/>
    <mergeCell ref="E604:F604"/>
    <mergeCell ref="E605:F605"/>
    <mergeCell ref="E616:F616"/>
    <mergeCell ref="E628:F628"/>
    <mergeCell ref="E641:F641"/>
    <mergeCell ref="E642:F642"/>
    <mergeCell ref="E643:F643"/>
    <mergeCell ref="E502:F502"/>
    <mergeCell ref="E509:F509"/>
    <mergeCell ref="E520:F520"/>
    <mergeCell ref="E532:F532"/>
    <mergeCell ref="E545:F545"/>
    <mergeCell ref="E546:F546"/>
    <mergeCell ref="E547:F547"/>
    <mergeCell ref="E552:F552"/>
    <mergeCell ref="E553:F553"/>
    <mergeCell ref="E554:F554"/>
    <mergeCell ref="E567:F567"/>
    <mergeCell ref="E568:F568"/>
    <mergeCell ref="E438:F438"/>
    <mergeCell ref="E449:F449"/>
    <mergeCell ref="E462:F462"/>
    <mergeCell ref="E463:F463"/>
    <mergeCell ref="E464:F464"/>
    <mergeCell ref="E469:F469"/>
    <mergeCell ref="E470:F470"/>
    <mergeCell ref="E471:F471"/>
    <mergeCell ref="E484:F484"/>
    <mergeCell ref="E485:F485"/>
    <mergeCell ref="E486:F486"/>
    <mergeCell ref="E494:F494"/>
    <mergeCell ref="E349:F349"/>
    <mergeCell ref="E360:F360"/>
    <mergeCell ref="E371:F371"/>
    <mergeCell ref="E384:F384"/>
    <mergeCell ref="E385:F385"/>
    <mergeCell ref="E386:F386"/>
    <mergeCell ref="E397:F397"/>
    <mergeCell ref="E410:F410"/>
    <mergeCell ref="E411:F411"/>
    <mergeCell ref="E412:F412"/>
    <mergeCell ref="E420:F420"/>
    <mergeCell ref="E427:F427"/>
    <mergeCell ref="E299:F299"/>
    <mergeCell ref="E313:F313"/>
    <mergeCell ref="E314:F314"/>
    <mergeCell ref="E315:F315"/>
    <mergeCell ref="E316:F316"/>
    <mergeCell ref="E317:F317"/>
    <mergeCell ref="E320:F320"/>
    <mergeCell ref="E323:F323"/>
    <mergeCell ref="E328:F328"/>
    <mergeCell ref="A333:F333"/>
    <mergeCell ref="E334:F334"/>
    <mergeCell ref="E342:F342"/>
    <mergeCell ref="E249:F249"/>
    <mergeCell ref="E250:F250"/>
    <mergeCell ref="E262:F262"/>
    <mergeCell ref="E263:F263"/>
    <mergeCell ref="E264:F264"/>
    <mergeCell ref="E265:F265"/>
    <mergeCell ref="E266:F266"/>
    <mergeCell ref="E267:F267"/>
    <mergeCell ref="E281:F281"/>
    <mergeCell ref="E282:F282"/>
    <mergeCell ref="E283:F283"/>
    <mergeCell ref="E284:F284"/>
    <mergeCell ref="E157:F157"/>
    <mergeCell ref="E164:F164"/>
    <mergeCell ref="E176:F176"/>
    <mergeCell ref="E177:F177"/>
    <mergeCell ref="E193:F193"/>
    <mergeCell ref="E206:F206"/>
    <mergeCell ref="E207:F207"/>
    <mergeCell ref="E208:F208"/>
    <mergeCell ref="E215:F215"/>
    <mergeCell ref="E225:F225"/>
    <mergeCell ref="E226:F226"/>
    <mergeCell ref="E237:F237"/>
    <mergeCell ref="E115:F115"/>
    <mergeCell ref="A118:F118"/>
    <mergeCell ref="E119:F119"/>
    <mergeCell ref="E124:F124"/>
    <mergeCell ref="E127:F127"/>
    <mergeCell ref="E132:F132"/>
    <mergeCell ref="E136:F136"/>
    <mergeCell ref="E138:F138"/>
    <mergeCell ref="E141:F141"/>
    <mergeCell ref="E144:F144"/>
    <mergeCell ref="E146:F146"/>
    <mergeCell ref="E151:F151"/>
    <mergeCell ref="E66:F66"/>
    <mergeCell ref="E70:F70"/>
    <mergeCell ref="E75:F75"/>
    <mergeCell ref="E78:F78"/>
    <mergeCell ref="E81:F81"/>
    <mergeCell ref="E86:F86"/>
    <mergeCell ref="E89:F89"/>
    <mergeCell ref="E94:F94"/>
    <mergeCell ref="E97:F97"/>
    <mergeCell ref="E101:F101"/>
    <mergeCell ref="E109:F109"/>
    <mergeCell ref="E112:F112"/>
    <mergeCell ref="A15:F15"/>
    <mergeCell ref="A16:F16"/>
    <mergeCell ref="E17:F17"/>
    <mergeCell ref="E24:F24"/>
    <mergeCell ref="E27:F27"/>
    <mergeCell ref="E31:F31"/>
    <mergeCell ref="E33:F33"/>
    <mergeCell ref="E39:F39"/>
    <mergeCell ref="E48:F48"/>
    <mergeCell ref="E53:F53"/>
    <mergeCell ref="E58:F58"/>
    <mergeCell ref="E63:F63"/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2024.4)&amp;C&amp;P&amp;R175560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210C5-5E1E-4195-A6C8-49C065AC7708}">
  <sheetPr>
    <pageSetUpPr fitToPage="1"/>
  </sheetPr>
  <dimension ref="A1:G570"/>
  <sheetViews>
    <sheetView showGridLines="0" tabSelected="1" topLeftCell="A415" workbookViewId="0">
      <selection activeCell="F565" sqref="F565:F570"/>
    </sheetView>
  </sheetViews>
  <sheetFormatPr defaultRowHeight="12.75" outlineLevelRow="1"/>
  <cols>
    <col min="1" max="1" width="5.42578125" style="208" customWidth="1"/>
    <col min="2" max="2" width="13.5703125" style="208" customWidth="1"/>
    <col min="3" max="3" width="82.85546875" style="208" customWidth="1"/>
    <col min="4" max="6" width="10.140625" style="208" customWidth="1"/>
    <col min="7" max="16384" width="9.140625" style="208"/>
  </cols>
  <sheetData>
    <row r="1" spans="1:6" s="209" customFormat="1">
      <c r="F1" s="304" t="s">
        <v>2541</v>
      </c>
    </row>
    <row r="2" spans="1:6" s="209" customFormat="1">
      <c r="B2" s="297" t="s">
        <v>2540</v>
      </c>
      <c r="C2" s="297"/>
      <c r="D2" s="297"/>
      <c r="E2" s="297"/>
      <c r="F2" s="297"/>
    </row>
    <row r="3" spans="1:6" s="209" customFormat="1">
      <c r="A3" s="296"/>
      <c r="B3" s="295" t="s">
        <v>2539</v>
      </c>
      <c r="C3" s="295"/>
      <c r="D3" s="295"/>
      <c r="E3" s="295"/>
      <c r="F3" s="295"/>
    </row>
    <row r="4" spans="1:6" s="209" customFormat="1">
      <c r="C4" s="299"/>
      <c r="D4" s="299"/>
      <c r="E4" s="299"/>
      <c r="F4" s="299"/>
    </row>
    <row r="5" spans="1:6" s="209" customFormat="1" ht="15.75">
      <c r="A5" s="303"/>
      <c r="B5" s="303"/>
      <c r="C5" s="302" t="s">
        <v>2538</v>
      </c>
      <c r="D5" s="301" t="s">
        <v>1149</v>
      </c>
      <c r="E5" s="301"/>
      <c r="F5" s="301"/>
    </row>
    <row r="6" spans="1:6" s="209" customFormat="1">
      <c r="A6" s="296"/>
      <c r="B6" s="300" t="s">
        <v>2537</v>
      </c>
      <c r="C6" s="300"/>
      <c r="D6" s="300"/>
      <c r="E6" s="300"/>
      <c r="F6" s="300"/>
    </row>
    <row r="7" spans="1:6" s="209" customFormat="1">
      <c r="D7" s="299"/>
      <c r="F7" s="298" t="s">
        <v>2536</v>
      </c>
    </row>
    <row r="8" spans="1:6" s="209" customFormat="1">
      <c r="A8" s="298" t="s">
        <v>2535</v>
      </c>
      <c r="B8" s="297" t="s">
        <v>2943</v>
      </c>
      <c r="C8" s="297"/>
      <c r="D8" s="297"/>
      <c r="E8" s="297"/>
      <c r="F8" s="297"/>
    </row>
    <row r="9" spans="1:6" s="209" customFormat="1">
      <c r="A9" s="296"/>
      <c r="B9" s="295" t="s">
        <v>2533</v>
      </c>
      <c r="C9" s="295"/>
      <c r="D9" s="295"/>
      <c r="E9" s="295"/>
      <c r="F9" s="295"/>
    </row>
    <row r="10" spans="1:6" s="209" customFormat="1"/>
    <row r="11" spans="1:6" s="209" customFormat="1">
      <c r="A11" s="294" t="s">
        <v>2532</v>
      </c>
      <c r="B11" s="294"/>
      <c r="C11" s="293" t="s">
        <v>2531</v>
      </c>
      <c r="D11" s="293"/>
      <c r="E11" s="293"/>
      <c r="F11" s="293"/>
    </row>
    <row r="12" spans="1:6" s="287" customFormat="1" ht="12.75" customHeight="1">
      <c r="A12" s="292" t="s">
        <v>2530</v>
      </c>
      <c r="B12" s="292" t="s">
        <v>2529</v>
      </c>
      <c r="C12" s="292" t="s">
        <v>2528</v>
      </c>
      <c r="D12" s="292" t="s">
        <v>2527</v>
      </c>
      <c r="E12" s="291" t="s">
        <v>2526</v>
      </c>
      <c r="F12" s="290"/>
    </row>
    <row r="13" spans="1:6" s="287" customFormat="1" ht="34.5" customHeight="1">
      <c r="A13" s="289"/>
      <c r="B13" s="289"/>
      <c r="C13" s="289"/>
      <c r="D13" s="289"/>
      <c r="E13" s="288" t="s">
        <v>2525</v>
      </c>
      <c r="F13" s="288" t="s">
        <v>2524</v>
      </c>
    </row>
    <row r="14" spans="1:6" s="284" customFormat="1">
      <c r="A14" s="286">
        <v>1</v>
      </c>
      <c r="B14" s="285">
        <v>2</v>
      </c>
      <c r="C14" s="285">
        <v>3</v>
      </c>
      <c r="D14" s="285">
        <v>4</v>
      </c>
      <c r="E14" s="285">
        <v>5</v>
      </c>
      <c r="F14" s="285">
        <v>6</v>
      </c>
    </row>
    <row r="15" spans="1:6">
      <c r="A15" s="283"/>
      <c r="B15" s="282"/>
      <c r="C15" s="282"/>
      <c r="D15" s="282"/>
      <c r="E15" s="282"/>
      <c r="F15" s="281"/>
    </row>
    <row r="16" spans="1:6" ht="15.75" customHeight="1">
      <c r="A16" s="251" t="s">
        <v>2942</v>
      </c>
      <c r="B16" s="250"/>
      <c r="C16" s="250"/>
      <c r="D16" s="250"/>
      <c r="E16" s="250"/>
      <c r="F16" s="249"/>
    </row>
    <row r="17" spans="1:7" ht="15.75" customHeight="1">
      <c r="A17" s="251" t="s">
        <v>2941</v>
      </c>
      <c r="B17" s="250"/>
      <c r="C17" s="250"/>
      <c r="D17" s="250"/>
      <c r="E17" s="250"/>
      <c r="F17" s="249"/>
    </row>
    <row r="18" spans="1:7" s="209" customFormat="1">
      <c r="A18" s="248" t="s">
        <v>1149</v>
      </c>
      <c r="B18" s="247" t="s">
        <v>2940</v>
      </c>
      <c r="C18" s="247" t="s">
        <v>2939</v>
      </c>
      <c r="D18" s="246" t="s">
        <v>2497</v>
      </c>
      <c r="E18" s="245">
        <v>4.5</v>
      </c>
      <c r="F18" s="244"/>
      <c r="G18" s="225"/>
    </row>
    <row r="19" spans="1:7" s="239" customFormat="1" outlineLevel="1">
      <c r="A19" s="243" t="s">
        <v>2519</v>
      </c>
      <c r="B19" s="241" t="s">
        <v>1149</v>
      </c>
      <c r="C19" s="242" t="s">
        <v>1148</v>
      </c>
      <c r="D19" s="241" t="s">
        <v>1145</v>
      </c>
      <c r="E19" s="240">
        <v>13.7</v>
      </c>
      <c r="F19" s="240">
        <v>61.65</v>
      </c>
    </row>
    <row r="20" spans="1:7" s="254" customFormat="1" outlineLevel="1">
      <c r="A20" s="270" t="s">
        <v>2518</v>
      </c>
      <c r="B20" s="268" t="s">
        <v>1143</v>
      </c>
      <c r="C20" s="269" t="s">
        <v>1146</v>
      </c>
      <c r="D20" s="268" t="s">
        <v>1145</v>
      </c>
      <c r="E20" s="267">
        <v>4.34</v>
      </c>
      <c r="F20" s="267">
        <v>19.53</v>
      </c>
    </row>
    <row r="21" spans="1:7" s="234" customFormat="1" outlineLevel="1">
      <c r="A21" s="238" t="s">
        <v>2517</v>
      </c>
      <c r="B21" s="236" t="s">
        <v>2661</v>
      </c>
      <c r="C21" s="237" t="s">
        <v>2660</v>
      </c>
      <c r="D21" s="236" t="s">
        <v>918</v>
      </c>
      <c r="E21" s="235">
        <v>3.22</v>
      </c>
      <c r="F21" s="235">
        <v>14.49</v>
      </c>
    </row>
    <row r="22" spans="1:7" s="234" customFormat="1" ht="24" outlineLevel="1">
      <c r="A22" s="266" t="s">
        <v>2516</v>
      </c>
      <c r="B22" s="264" t="s">
        <v>1085</v>
      </c>
      <c r="C22" s="265" t="s">
        <v>1084</v>
      </c>
      <c r="D22" s="264" t="s">
        <v>918</v>
      </c>
      <c r="E22" s="263">
        <v>0.56000000000000005</v>
      </c>
      <c r="F22" s="263">
        <v>2.52</v>
      </c>
    </row>
    <row r="23" spans="1:7" s="234" customFormat="1" outlineLevel="1">
      <c r="A23" s="266" t="s">
        <v>2515</v>
      </c>
      <c r="B23" s="264" t="s">
        <v>2655</v>
      </c>
      <c r="C23" s="265" t="s">
        <v>2654</v>
      </c>
      <c r="D23" s="264" t="s">
        <v>918</v>
      </c>
      <c r="E23" s="263">
        <v>3.22</v>
      </c>
      <c r="F23" s="263">
        <v>14.49</v>
      </c>
    </row>
    <row r="24" spans="1:7" s="234" customFormat="1" outlineLevel="1">
      <c r="A24" s="266" t="s">
        <v>2514</v>
      </c>
      <c r="B24" s="264" t="s">
        <v>983</v>
      </c>
      <c r="C24" s="265" t="s">
        <v>982</v>
      </c>
      <c r="D24" s="264" t="s">
        <v>918</v>
      </c>
      <c r="E24" s="263">
        <v>0.56000000000000005</v>
      </c>
      <c r="F24" s="263">
        <v>2.52</v>
      </c>
    </row>
    <row r="25" spans="1:7" s="254" customFormat="1" outlineLevel="1">
      <c r="A25" s="258" t="s">
        <v>2938</v>
      </c>
      <c r="B25" s="256" t="s">
        <v>2643</v>
      </c>
      <c r="C25" s="257" t="s">
        <v>2642</v>
      </c>
      <c r="D25" s="256" t="s">
        <v>633</v>
      </c>
      <c r="E25" s="255">
        <v>0.25</v>
      </c>
      <c r="F25" s="255">
        <v>1.125</v>
      </c>
    </row>
    <row r="26" spans="1:7" s="254" customFormat="1" outlineLevel="1">
      <c r="A26" s="262" t="s">
        <v>2937</v>
      </c>
      <c r="B26" s="260" t="s">
        <v>795</v>
      </c>
      <c r="C26" s="261" t="s">
        <v>794</v>
      </c>
      <c r="D26" s="260" t="s">
        <v>508</v>
      </c>
      <c r="E26" s="259">
        <v>6.0000000000000002E-5</v>
      </c>
      <c r="F26" s="259">
        <v>2.7E-4</v>
      </c>
    </row>
    <row r="27" spans="1:7" s="254" customFormat="1" ht="24" outlineLevel="1">
      <c r="A27" s="262" t="s">
        <v>2936</v>
      </c>
      <c r="B27" s="260" t="s">
        <v>2635</v>
      </c>
      <c r="C27" s="261" t="s">
        <v>2634</v>
      </c>
      <c r="D27" s="260" t="s">
        <v>508</v>
      </c>
      <c r="E27" s="259">
        <v>4.0000000000000003E-5</v>
      </c>
      <c r="F27" s="259">
        <v>1.8000000000000001E-4</v>
      </c>
    </row>
    <row r="28" spans="1:7" s="254" customFormat="1" ht="24" outlineLevel="1">
      <c r="A28" s="262" t="s">
        <v>2935</v>
      </c>
      <c r="B28" s="260" t="s">
        <v>2633</v>
      </c>
      <c r="C28" s="261" t="s">
        <v>2632</v>
      </c>
      <c r="D28" s="260" t="s">
        <v>508</v>
      </c>
      <c r="E28" s="259">
        <v>1E-3</v>
      </c>
      <c r="F28" s="259">
        <v>4.4999999999999997E-3</v>
      </c>
    </row>
    <row r="29" spans="1:7" s="254" customFormat="1" outlineLevel="1">
      <c r="A29" s="262" t="s">
        <v>2934</v>
      </c>
      <c r="B29" s="260" t="s">
        <v>2625</v>
      </c>
      <c r="C29" s="261" t="s">
        <v>2624</v>
      </c>
      <c r="D29" s="260" t="s">
        <v>508</v>
      </c>
      <c r="E29" s="259">
        <v>8.0000000000000004E-4</v>
      </c>
      <c r="F29" s="259">
        <v>3.5999999999999999E-3</v>
      </c>
    </row>
    <row r="30" spans="1:7" s="254" customFormat="1" outlineLevel="1">
      <c r="A30" s="262" t="s">
        <v>2933</v>
      </c>
      <c r="B30" s="260" t="s">
        <v>2619</v>
      </c>
      <c r="C30" s="261" t="s">
        <v>2618</v>
      </c>
      <c r="D30" s="260" t="s">
        <v>1375</v>
      </c>
      <c r="E30" s="259">
        <v>4.1000000000000002E-2</v>
      </c>
      <c r="F30" s="259">
        <v>0.1845</v>
      </c>
    </row>
    <row r="31" spans="1:7" s="254" customFormat="1" outlineLevel="1">
      <c r="A31" s="262" t="s">
        <v>2932</v>
      </c>
      <c r="B31" s="260" t="s">
        <v>2617</v>
      </c>
      <c r="C31" s="261" t="s">
        <v>2616</v>
      </c>
      <c r="D31" s="260" t="s">
        <v>605</v>
      </c>
      <c r="E31" s="259">
        <v>8.3199999999999993E-3</v>
      </c>
      <c r="F31" s="259">
        <v>3.7440000000000001E-2</v>
      </c>
    </row>
    <row r="32" spans="1:7" s="254" customFormat="1" outlineLevel="1">
      <c r="A32" s="262" t="s">
        <v>2931</v>
      </c>
      <c r="B32" s="260" t="s">
        <v>2611</v>
      </c>
      <c r="C32" s="261" t="s">
        <v>2610</v>
      </c>
      <c r="D32" s="260" t="s">
        <v>2497</v>
      </c>
      <c r="E32" s="259">
        <v>9.5999999999999992E-3</v>
      </c>
      <c r="F32" s="259">
        <v>4.3200000000000002E-2</v>
      </c>
    </row>
    <row r="33" spans="1:7" s="254" customFormat="1" outlineLevel="1">
      <c r="A33" s="262" t="s">
        <v>2930</v>
      </c>
      <c r="B33" s="260" t="s">
        <v>2596</v>
      </c>
      <c r="C33" s="261" t="s">
        <v>2595</v>
      </c>
      <c r="D33" s="260" t="s">
        <v>508</v>
      </c>
      <c r="E33" s="259">
        <v>0.01</v>
      </c>
      <c r="F33" s="259">
        <v>4.4999999999999998E-2</v>
      </c>
    </row>
    <row r="34" spans="1:7" s="209" customFormat="1" ht="25.5">
      <c r="A34" s="248" t="s">
        <v>1147</v>
      </c>
      <c r="B34" s="247" t="s">
        <v>495</v>
      </c>
      <c r="C34" s="247" t="s">
        <v>2587</v>
      </c>
      <c r="D34" s="246" t="s">
        <v>493</v>
      </c>
      <c r="E34" s="253">
        <v>450</v>
      </c>
      <c r="F34" s="252"/>
      <c r="G34" s="225"/>
    </row>
    <row r="35" spans="1:7" s="209" customFormat="1">
      <c r="A35" s="248" t="s">
        <v>1143</v>
      </c>
      <c r="B35" s="247" t="s">
        <v>2922</v>
      </c>
      <c r="C35" s="247" t="s">
        <v>2921</v>
      </c>
      <c r="D35" s="246" t="s">
        <v>487</v>
      </c>
      <c r="E35" s="279">
        <v>1</v>
      </c>
      <c r="F35" s="278"/>
      <c r="G35" s="225"/>
    </row>
    <row r="36" spans="1:7" s="239" customFormat="1" outlineLevel="1">
      <c r="A36" s="243" t="s">
        <v>2511</v>
      </c>
      <c r="B36" s="241" t="s">
        <v>1149</v>
      </c>
      <c r="C36" s="242" t="s">
        <v>1148</v>
      </c>
      <c r="D36" s="241" t="s">
        <v>1145</v>
      </c>
      <c r="E36" s="240">
        <v>9.34</v>
      </c>
      <c r="F36" s="240">
        <v>9.34</v>
      </c>
    </row>
    <row r="37" spans="1:7" s="254" customFormat="1" outlineLevel="1">
      <c r="A37" s="270" t="s">
        <v>2510</v>
      </c>
      <c r="B37" s="268" t="s">
        <v>1143</v>
      </c>
      <c r="C37" s="269" t="s">
        <v>1146</v>
      </c>
      <c r="D37" s="268" t="s">
        <v>1145</v>
      </c>
      <c r="E37" s="267">
        <v>3.97</v>
      </c>
      <c r="F37" s="267">
        <v>3.97</v>
      </c>
    </row>
    <row r="38" spans="1:7" s="234" customFormat="1" outlineLevel="1">
      <c r="A38" s="238" t="s">
        <v>2509</v>
      </c>
      <c r="B38" s="236" t="s">
        <v>2663</v>
      </c>
      <c r="C38" s="237" t="s">
        <v>2662</v>
      </c>
      <c r="D38" s="236" t="s">
        <v>918</v>
      </c>
      <c r="E38" s="235">
        <v>3.9</v>
      </c>
      <c r="F38" s="235">
        <v>3.9</v>
      </c>
    </row>
    <row r="39" spans="1:7" s="234" customFormat="1" outlineLevel="1">
      <c r="A39" s="266" t="s">
        <v>2929</v>
      </c>
      <c r="B39" s="264" t="s">
        <v>983</v>
      </c>
      <c r="C39" s="265" t="s">
        <v>982</v>
      </c>
      <c r="D39" s="264" t="s">
        <v>918</v>
      </c>
      <c r="E39" s="263">
        <v>7.0000000000000007E-2</v>
      </c>
      <c r="F39" s="263">
        <v>7.0000000000000007E-2</v>
      </c>
    </row>
    <row r="40" spans="1:7" s="254" customFormat="1" outlineLevel="1">
      <c r="A40" s="258" t="s">
        <v>2928</v>
      </c>
      <c r="B40" s="256" t="s">
        <v>2637</v>
      </c>
      <c r="C40" s="257" t="s">
        <v>2636</v>
      </c>
      <c r="D40" s="256" t="s">
        <v>508</v>
      </c>
      <c r="E40" s="255">
        <v>1.0000000000000001E-5</v>
      </c>
      <c r="F40" s="255">
        <v>1.0000000000000001E-5</v>
      </c>
    </row>
    <row r="41" spans="1:7" s="254" customFormat="1" outlineLevel="1">
      <c r="A41" s="262" t="s">
        <v>2927</v>
      </c>
      <c r="B41" s="260" t="s">
        <v>2631</v>
      </c>
      <c r="C41" s="261" t="s">
        <v>2630</v>
      </c>
      <c r="D41" s="260" t="s">
        <v>508</v>
      </c>
      <c r="E41" s="259">
        <v>2.0000000000000001E-4</v>
      </c>
      <c r="F41" s="259">
        <v>2.0000000000000001E-4</v>
      </c>
    </row>
    <row r="42" spans="1:7" s="254" customFormat="1" outlineLevel="1">
      <c r="A42" s="262" t="s">
        <v>2926</v>
      </c>
      <c r="B42" s="260" t="s">
        <v>638</v>
      </c>
      <c r="C42" s="261" t="s">
        <v>637</v>
      </c>
      <c r="D42" s="260" t="s">
        <v>633</v>
      </c>
      <c r="E42" s="259">
        <v>3.6</v>
      </c>
      <c r="F42" s="259">
        <v>3.6</v>
      </c>
    </row>
    <row r="43" spans="1:7" s="254" customFormat="1" outlineLevel="1">
      <c r="A43" s="262" t="s">
        <v>2925</v>
      </c>
      <c r="B43" s="260" t="s">
        <v>2619</v>
      </c>
      <c r="C43" s="261" t="s">
        <v>2618</v>
      </c>
      <c r="D43" s="260" t="s">
        <v>1375</v>
      </c>
      <c r="E43" s="259">
        <v>0.01</v>
      </c>
      <c r="F43" s="259">
        <v>0.01</v>
      </c>
    </row>
    <row r="44" spans="1:7" s="254" customFormat="1" outlineLevel="1">
      <c r="A44" s="262" t="s">
        <v>2924</v>
      </c>
      <c r="B44" s="260" t="s">
        <v>2617</v>
      </c>
      <c r="C44" s="261" t="s">
        <v>2616</v>
      </c>
      <c r="D44" s="260" t="s">
        <v>605</v>
      </c>
      <c r="E44" s="259">
        <v>2.0400000000000001E-3</v>
      </c>
      <c r="F44" s="259">
        <v>2.0400000000000001E-3</v>
      </c>
    </row>
    <row r="45" spans="1:7" s="254" customFormat="1" outlineLevel="1">
      <c r="A45" s="262" t="s">
        <v>2923</v>
      </c>
      <c r="B45" s="260" t="s">
        <v>2611</v>
      </c>
      <c r="C45" s="261" t="s">
        <v>2610</v>
      </c>
      <c r="D45" s="260" t="s">
        <v>2497</v>
      </c>
      <c r="E45" s="259">
        <v>2.3999999999999998E-3</v>
      </c>
      <c r="F45" s="259">
        <v>2.3999999999999998E-3</v>
      </c>
    </row>
    <row r="46" spans="1:7" s="209" customFormat="1">
      <c r="A46" s="248" t="s">
        <v>1141</v>
      </c>
      <c r="B46" s="247" t="s">
        <v>495</v>
      </c>
      <c r="C46" s="247" t="s">
        <v>2549</v>
      </c>
      <c r="D46" s="246" t="s">
        <v>597</v>
      </c>
      <c r="E46" s="253">
        <v>1</v>
      </c>
      <c r="F46" s="252"/>
      <c r="G46" s="225"/>
    </row>
    <row r="47" spans="1:7" s="209" customFormat="1">
      <c r="A47" s="248" t="s">
        <v>1139</v>
      </c>
      <c r="B47" s="247" t="s">
        <v>2922</v>
      </c>
      <c r="C47" s="247" t="s">
        <v>2921</v>
      </c>
      <c r="D47" s="246" t="s">
        <v>487</v>
      </c>
      <c r="E47" s="279">
        <v>3</v>
      </c>
      <c r="F47" s="278"/>
      <c r="G47" s="225"/>
    </row>
    <row r="48" spans="1:7" s="239" customFormat="1" outlineLevel="1">
      <c r="A48" s="243" t="s">
        <v>2504</v>
      </c>
      <c r="B48" s="241" t="s">
        <v>1149</v>
      </c>
      <c r="C48" s="242" t="s">
        <v>1148</v>
      </c>
      <c r="D48" s="241" t="s">
        <v>1145</v>
      </c>
      <c r="E48" s="240">
        <v>9.34</v>
      </c>
      <c r="F48" s="240">
        <v>28.02</v>
      </c>
    </row>
    <row r="49" spans="1:7" s="254" customFormat="1" outlineLevel="1">
      <c r="A49" s="270" t="s">
        <v>2503</v>
      </c>
      <c r="B49" s="268" t="s">
        <v>1143</v>
      </c>
      <c r="C49" s="269" t="s">
        <v>1146</v>
      </c>
      <c r="D49" s="268" t="s">
        <v>1145</v>
      </c>
      <c r="E49" s="267">
        <v>3.97</v>
      </c>
      <c r="F49" s="267">
        <v>11.91</v>
      </c>
    </row>
    <row r="50" spans="1:7" s="234" customFormat="1" outlineLevel="1">
      <c r="A50" s="238" t="s">
        <v>2502</v>
      </c>
      <c r="B50" s="236" t="s">
        <v>2663</v>
      </c>
      <c r="C50" s="237" t="s">
        <v>2662</v>
      </c>
      <c r="D50" s="236" t="s">
        <v>918</v>
      </c>
      <c r="E50" s="235">
        <v>3.9</v>
      </c>
      <c r="F50" s="235">
        <v>11.7</v>
      </c>
    </row>
    <row r="51" spans="1:7" s="234" customFormat="1" outlineLevel="1">
      <c r="A51" s="266" t="s">
        <v>2501</v>
      </c>
      <c r="B51" s="264" t="s">
        <v>983</v>
      </c>
      <c r="C51" s="265" t="s">
        <v>982</v>
      </c>
      <c r="D51" s="264" t="s">
        <v>918</v>
      </c>
      <c r="E51" s="263">
        <v>7.0000000000000007E-2</v>
      </c>
      <c r="F51" s="263">
        <v>0.21</v>
      </c>
    </row>
    <row r="52" spans="1:7" s="254" customFormat="1" outlineLevel="1">
      <c r="A52" s="258" t="s">
        <v>2500</v>
      </c>
      <c r="B52" s="256" t="s">
        <v>2637</v>
      </c>
      <c r="C52" s="257" t="s">
        <v>2636</v>
      </c>
      <c r="D52" s="256" t="s">
        <v>508</v>
      </c>
      <c r="E52" s="255">
        <v>1.0000000000000001E-5</v>
      </c>
      <c r="F52" s="255">
        <v>3.0000000000000001E-5</v>
      </c>
    </row>
    <row r="53" spans="1:7" s="254" customFormat="1" outlineLevel="1">
      <c r="A53" s="262" t="s">
        <v>2920</v>
      </c>
      <c r="B53" s="260" t="s">
        <v>2631</v>
      </c>
      <c r="C53" s="261" t="s">
        <v>2630</v>
      </c>
      <c r="D53" s="260" t="s">
        <v>508</v>
      </c>
      <c r="E53" s="259">
        <v>2.0000000000000001E-4</v>
      </c>
      <c r="F53" s="259">
        <v>5.9999999999999995E-4</v>
      </c>
    </row>
    <row r="54" spans="1:7" s="254" customFormat="1" outlineLevel="1">
      <c r="A54" s="262" t="s">
        <v>2919</v>
      </c>
      <c r="B54" s="260" t="s">
        <v>638</v>
      </c>
      <c r="C54" s="261" t="s">
        <v>637</v>
      </c>
      <c r="D54" s="260" t="s">
        <v>633</v>
      </c>
      <c r="E54" s="259">
        <v>3.6</v>
      </c>
      <c r="F54" s="259">
        <v>10.8</v>
      </c>
    </row>
    <row r="55" spans="1:7" s="254" customFormat="1" outlineLevel="1">
      <c r="A55" s="262" t="s">
        <v>2918</v>
      </c>
      <c r="B55" s="260" t="s">
        <v>2619</v>
      </c>
      <c r="C55" s="261" t="s">
        <v>2618</v>
      </c>
      <c r="D55" s="260" t="s">
        <v>1375</v>
      </c>
      <c r="E55" s="259">
        <v>0.01</v>
      </c>
      <c r="F55" s="259">
        <v>0.03</v>
      </c>
    </row>
    <row r="56" spans="1:7" s="254" customFormat="1" outlineLevel="1">
      <c r="A56" s="262" t="s">
        <v>2917</v>
      </c>
      <c r="B56" s="260" t="s">
        <v>2617</v>
      </c>
      <c r="C56" s="261" t="s">
        <v>2616</v>
      </c>
      <c r="D56" s="260" t="s">
        <v>605</v>
      </c>
      <c r="E56" s="259">
        <v>2.0400000000000001E-3</v>
      </c>
      <c r="F56" s="259">
        <v>6.1199999999999996E-3</v>
      </c>
    </row>
    <row r="57" spans="1:7" s="254" customFormat="1" outlineLevel="1">
      <c r="A57" s="262" t="s">
        <v>2916</v>
      </c>
      <c r="B57" s="260" t="s">
        <v>2611</v>
      </c>
      <c r="C57" s="261" t="s">
        <v>2610</v>
      </c>
      <c r="D57" s="260" t="s">
        <v>2497</v>
      </c>
      <c r="E57" s="259">
        <v>2.3999999999999998E-3</v>
      </c>
      <c r="F57" s="259">
        <v>7.1999999999999998E-3</v>
      </c>
    </row>
    <row r="58" spans="1:7" s="209" customFormat="1">
      <c r="A58" s="248" t="s">
        <v>1137</v>
      </c>
      <c r="B58" s="247" t="s">
        <v>495</v>
      </c>
      <c r="C58" s="247" t="s">
        <v>2550</v>
      </c>
      <c r="D58" s="246" t="s">
        <v>597</v>
      </c>
      <c r="E58" s="253">
        <v>3</v>
      </c>
      <c r="F58" s="252"/>
      <c r="G58" s="225"/>
    </row>
    <row r="59" spans="1:7" s="209" customFormat="1">
      <c r="A59" s="248" t="s">
        <v>1135</v>
      </c>
      <c r="B59" s="247" t="s">
        <v>2915</v>
      </c>
      <c r="C59" s="247" t="s">
        <v>2914</v>
      </c>
      <c r="D59" s="246" t="s">
        <v>487</v>
      </c>
      <c r="E59" s="279">
        <v>1</v>
      </c>
      <c r="F59" s="278"/>
      <c r="G59" s="225"/>
    </row>
    <row r="60" spans="1:7" s="239" customFormat="1" outlineLevel="1">
      <c r="A60" s="243" t="s">
        <v>2486</v>
      </c>
      <c r="B60" s="241" t="s">
        <v>1149</v>
      </c>
      <c r="C60" s="242" t="s">
        <v>1148</v>
      </c>
      <c r="D60" s="241" t="s">
        <v>1145</v>
      </c>
      <c r="E60" s="240">
        <v>2.78</v>
      </c>
      <c r="F60" s="240">
        <v>2.78</v>
      </c>
    </row>
    <row r="61" spans="1:7" s="254" customFormat="1" outlineLevel="1">
      <c r="A61" s="270" t="s">
        <v>2485</v>
      </c>
      <c r="B61" s="268" t="s">
        <v>1143</v>
      </c>
      <c r="C61" s="269" t="s">
        <v>1146</v>
      </c>
      <c r="D61" s="268" t="s">
        <v>1145</v>
      </c>
      <c r="E61" s="267">
        <v>0.12</v>
      </c>
      <c r="F61" s="267">
        <v>0.12</v>
      </c>
    </row>
    <row r="62" spans="1:7" s="234" customFormat="1" ht="24" outlineLevel="1">
      <c r="A62" s="238" t="s">
        <v>2484</v>
      </c>
      <c r="B62" s="236" t="s">
        <v>1085</v>
      </c>
      <c r="C62" s="237" t="s">
        <v>1084</v>
      </c>
      <c r="D62" s="236" t="s">
        <v>918</v>
      </c>
      <c r="E62" s="235">
        <v>0.06</v>
      </c>
      <c r="F62" s="235">
        <v>0.06</v>
      </c>
    </row>
    <row r="63" spans="1:7" s="234" customFormat="1" outlineLevel="1">
      <c r="A63" s="266" t="s">
        <v>2483</v>
      </c>
      <c r="B63" s="264" t="s">
        <v>983</v>
      </c>
      <c r="C63" s="265" t="s">
        <v>982</v>
      </c>
      <c r="D63" s="264" t="s">
        <v>918</v>
      </c>
      <c r="E63" s="263">
        <v>0.06</v>
      </c>
      <c r="F63" s="263">
        <v>0.06</v>
      </c>
    </row>
    <row r="64" spans="1:7" s="254" customFormat="1" outlineLevel="1">
      <c r="A64" s="258" t="s">
        <v>2913</v>
      </c>
      <c r="B64" s="256" t="s">
        <v>2644</v>
      </c>
      <c r="C64" s="257" t="s">
        <v>814</v>
      </c>
      <c r="D64" s="256" t="s">
        <v>633</v>
      </c>
      <c r="E64" s="255">
        <v>0.42</v>
      </c>
      <c r="F64" s="255">
        <v>0.42</v>
      </c>
    </row>
    <row r="65" spans="1:7" s="254" customFormat="1" outlineLevel="1">
      <c r="A65" s="262" t="s">
        <v>2912</v>
      </c>
      <c r="B65" s="260" t="s">
        <v>2594</v>
      </c>
      <c r="C65" s="261" t="s">
        <v>2593</v>
      </c>
      <c r="D65" s="260" t="s">
        <v>1375</v>
      </c>
      <c r="E65" s="259">
        <v>0.04</v>
      </c>
      <c r="F65" s="259">
        <v>0.04</v>
      </c>
    </row>
    <row r="66" spans="1:7" s="209" customFormat="1">
      <c r="A66" s="248" t="s">
        <v>1133</v>
      </c>
      <c r="B66" s="247" t="s">
        <v>495</v>
      </c>
      <c r="C66" s="247" t="s">
        <v>2551</v>
      </c>
      <c r="D66" s="246" t="s">
        <v>597</v>
      </c>
      <c r="E66" s="253">
        <v>1</v>
      </c>
      <c r="F66" s="252"/>
      <c r="G66" s="225"/>
    </row>
    <row r="67" spans="1:7" s="209" customFormat="1" ht="25.5">
      <c r="A67" s="248" t="s">
        <v>1131</v>
      </c>
      <c r="B67" s="247" t="s">
        <v>2690</v>
      </c>
      <c r="C67" s="247" t="s">
        <v>2777</v>
      </c>
      <c r="D67" s="246" t="s">
        <v>2497</v>
      </c>
      <c r="E67" s="245">
        <v>0.82</v>
      </c>
      <c r="F67" s="244"/>
      <c r="G67" s="225"/>
    </row>
    <row r="68" spans="1:7" s="239" customFormat="1" outlineLevel="1">
      <c r="A68" s="243" t="s">
        <v>2473</v>
      </c>
      <c r="B68" s="241" t="s">
        <v>1149</v>
      </c>
      <c r="C68" s="242" t="s">
        <v>1148</v>
      </c>
      <c r="D68" s="241" t="s">
        <v>1145</v>
      </c>
      <c r="E68" s="240">
        <v>16.600000000000001</v>
      </c>
      <c r="F68" s="240">
        <v>13.612</v>
      </c>
    </row>
    <row r="69" spans="1:7" s="234" customFormat="1" outlineLevel="1">
      <c r="A69" s="238" t="s">
        <v>2472</v>
      </c>
      <c r="B69" s="236" t="s">
        <v>1016</v>
      </c>
      <c r="C69" s="237" t="s">
        <v>1015</v>
      </c>
      <c r="D69" s="236" t="s">
        <v>918</v>
      </c>
      <c r="E69" s="235">
        <v>3.13</v>
      </c>
      <c r="F69" s="235">
        <v>2.5666000000000002</v>
      </c>
    </row>
    <row r="70" spans="1:7" s="254" customFormat="1" outlineLevel="1">
      <c r="A70" s="258" t="s">
        <v>2471</v>
      </c>
      <c r="B70" s="256" t="s">
        <v>795</v>
      </c>
      <c r="C70" s="257" t="s">
        <v>794</v>
      </c>
      <c r="D70" s="256" t="s">
        <v>508</v>
      </c>
      <c r="E70" s="255">
        <v>3.7000000000000002E-3</v>
      </c>
      <c r="F70" s="255">
        <v>3.0339999999999998E-3</v>
      </c>
    </row>
    <row r="71" spans="1:7" s="254" customFormat="1" outlineLevel="1">
      <c r="A71" s="262" t="s">
        <v>2470</v>
      </c>
      <c r="B71" s="260" t="s">
        <v>2627</v>
      </c>
      <c r="C71" s="261" t="s">
        <v>2626</v>
      </c>
      <c r="D71" s="260" t="s">
        <v>633</v>
      </c>
      <c r="E71" s="259">
        <v>0.9</v>
      </c>
      <c r="F71" s="259">
        <v>0.73799999999999999</v>
      </c>
    </row>
    <row r="72" spans="1:7" s="209" customFormat="1">
      <c r="A72" s="248" t="s">
        <v>1129</v>
      </c>
      <c r="B72" s="247" t="s">
        <v>495</v>
      </c>
      <c r="C72" s="247" t="s">
        <v>2584</v>
      </c>
      <c r="D72" s="246" t="s">
        <v>508</v>
      </c>
      <c r="E72" s="277">
        <v>0.03</v>
      </c>
      <c r="F72" s="276"/>
      <c r="G72" s="225"/>
    </row>
    <row r="73" spans="1:7" s="209" customFormat="1" ht="25.5">
      <c r="A73" s="248" t="s">
        <v>1127</v>
      </c>
      <c r="B73" s="247" t="s">
        <v>2911</v>
      </c>
      <c r="C73" s="247" t="s">
        <v>2910</v>
      </c>
      <c r="D73" s="246" t="s">
        <v>2603</v>
      </c>
      <c r="E73" s="245">
        <v>3.2</v>
      </c>
      <c r="F73" s="244"/>
      <c r="G73" s="225"/>
    </row>
    <row r="74" spans="1:7" s="239" customFormat="1" outlineLevel="1">
      <c r="A74" s="243" t="s">
        <v>2465</v>
      </c>
      <c r="B74" s="241" t="s">
        <v>1149</v>
      </c>
      <c r="C74" s="242" t="s">
        <v>1148</v>
      </c>
      <c r="D74" s="241" t="s">
        <v>1145</v>
      </c>
      <c r="E74" s="240">
        <v>11.8</v>
      </c>
      <c r="F74" s="240">
        <v>37.76</v>
      </c>
    </row>
    <row r="75" spans="1:7" s="234" customFormat="1" outlineLevel="1">
      <c r="A75" s="238" t="s">
        <v>2464</v>
      </c>
      <c r="B75" s="236" t="s">
        <v>1016</v>
      </c>
      <c r="C75" s="237" t="s">
        <v>1015</v>
      </c>
      <c r="D75" s="236" t="s">
        <v>918</v>
      </c>
      <c r="E75" s="235">
        <v>1.75</v>
      </c>
      <c r="F75" s="235">
        <v>5.6</v>
      </c>
    </row>
    <row r="76" spans="1:7" s="254" customFormat="1" outlineLevel="1">
      <c r="A76" s="258" t="s">
        <v>2463</v>
      </c>
      <c r="B76" s="256" t="s">
        <v>795</v>
      </c>
      <c r="C76" s="257" t="s">
        <v>794</v>
      </c>
      <c r="D76" s="256" t="s">
        <v>508</v>
      </c>
      <c r="E76" s="255">
        <v>2.3999999999999998E-3</v>
      </c>
      <c r="F76" s="255">
        <v>7.6800000000000002E-3</v>
      </c>
    </row>
    <row r="77" spans="1:7" s="254" customFormat="1" outlineLevel="1">
      <c r="A77" s="262" t="s">
        <v>2909</v>
      </c>
      <c r="B77" s="260" t="s">
        <v>2627</v>
      </c>
      <c r="C77" s="261" t="s">
        <v>2626</v>
      </c>
      <c r="D77" s="260" t="s">
        <v>633</v>
      </c>
      <c r="E77" s="259">
        <v>0.72</v>
      </c>
      <c r="F77" s="259">
        <v>2.3039999999999998</v>
      </c>
    </row>
    <row r="78" spans="1:7" s="209" customFormat="1">
      <c r="A78" s="248" t="s">
        <v>1125</v>
      </c>
      <c r="B78" s="247" t="s">
        <v>495</v>
      </c>
      <c r="C78" s="247" t="s">
        <v>2552</v>
      </c>
      <c r="D78" s="246" t="s">
        <v>508</v>
      </c>
      <c r="E78" s="277">
        <v>0.56000000000000005</v>
      </c>
      <c r="F78" s="276"/>
      <c r="G78" s="225"/>
    </row>
    <row r="79" spans="1:7" s="209" customFormat="1">
      <c r="A79" s="248" t="s">
        <v>1122</v>
      </c>
      <c r="B79" s="247" t="s">
        <v>2886</v>
      </c>
      <c r="C79" s="247" t="s">
        <v>2885</v>
      </c>
      <c r="D79" s="246" t="s">
        <v>487</v>
      </c>
      <c r="E79" s="279">
        <v>1</v>
      </c>
      <c r="F79" s="278"/>
      <c r="G79" s="225"/>
    </row>
    <row r="80" spans="1:7" s="239" customFormat="1" outlineLevel="1">
      <c r="A80" s="243" t="s">
        <v>2455</v>
      </c>
      <c r="B80" s="241" t="s">
        <v>1149</v>
      </c>
      <c r="C80" s="242" t="s">
        <v>1148</v>
      </c>
      <c r="D80" s="241" t="s">
        <v>1145</v>
      </c>
      <c r="E80" s="240">
        <v>3.29</v>
      </c>
      <c r="F80" s="240">
        <v>3.29</v>
      </c>
    </row>
    <row r="81" spans="1:7" s="234" customFormat="1" outlineLevel="1">
      <c r="A81" s="238" t="s">
        <v>2454</v>
      </c>
      <c r="B81" s="236" t="s">
        <v>1016</v>
      </c>
      <c r="C81" s="237" t="s">
        <v>1015</v>
      </c>
      <c r="D81" s="236" t="s">
        <v>918</v>
      </c>
      <c r="E81" s="235">
        <v>0.33</v>
      </c>
      <c r="F81" s="235">
        <v>0.33</v>
      </c>
    </row>
    <row r="82" spans="1:7" s="254" customFormat="1" outlineLevel="1">
      <c r="A82" s="258" t="s">
        <v>2908</v>
      </c>
      <c r="B82" s="256" t="s">
        <v>2627</v>
      </c>
      <c r="C82" s="257" t="s">
        <v>2626</v>
      </c>
      <c r="D82" s="256" t="s">
        <v>633</v>
      </c>
      <c r="E82" s="255">
        <v>0.18</v>
      </c>
      <c r="F82" s="255">
        <v>0.18</v>
      </c>
    </row>
    <row r="83" spans="1:7" s="254" customFormat="1" outlineLevel="1">
      <c r="A83" s="262" t="s">
        <v>2907</v>
      </c>
      <c r="B83" s="260" t="s">
        <v>2609</v>
      </c>
      <c r="C83" s="261" t="s">
        <v>2608</v>
      </c>
      <c r="D83" s="260" t="s">
        <v>487</v>
      </c>
      <c r="E83" s="272">
        <v>1</v>
      </c>
      <c r="F83" s="272">
        <v>1</v>
      </c>
    </row>
    <row r="84" spans="1:7" s="209" customFormat="1" ht="25.5">
      <c r="A84" s="248" t="s">
        <v>1119</v>
      </c>
      <c r="B84" s="247" t="s">
        <v>495</v>
      </c>
      <c r="C84" s="247" t="s">
        <v>2553</v>
      </c>
      <c r="D84" s="246" t="s">
        <v>597</v>
      </c>
      <c r="E84" s="253">
        <v>1</v>
      </c>
      <c r="F84" s="252"/>
      <c r="G84" s="225"/>
    </row>
    <row r="85" spans="1:7" s="209" customFormat="1">
      <c r="A85" s="248" t="s">
        <v>1116</v>
      </c>
      <c r="B85" s="247" t="s">
        <v>2816</v>
      </c>
      <c r="C85" s="247" t="s">
        <v>2815</v>
      </c>
      <c r="D85" s="246" t="s">
        <v>2497</v>
      </c>
      <c r="E85" s="245">
        <v>4.5</v>
      </c>
      <c r="F85" s="244"/>
      <c r="G85" s="225"/>
    </row>
    <row r="86" spans="1:7" s="239" customFormat="1" outlineLevel="1">
      <c r="A86" s="243" t="s">
        <v>2448</v>
      </c>
      <c r="B86" s="241" t="s">
        <v>1149</v>
      </c>
      <c r="C86" s="242" t="s">
        <v>1148</v>
      </c>
      <c r="D86" s="241" t="s">
        <v>1145</v>
      </c>
      <c r="E86" s="240">
        <v>6.51</v>
      </c>
      <c r="F86" s="240">
        <v>29.295000000000002</v>
      </c>
    </row>
    <row r="87" spans="1:7" s="254" customFormat="1" outlineLevel="1">
      <c r="A87" s="270" t="s">
        <v>2447</v>
      </c>
      <c r="B87" s="268" t="s">
        <v>1143</v>
      </c>
      <c r="C87" s="269" t="s">
        <v>1146</v>
      </c>
      <c r="D87" s="268" t="s">
        <v>1145</v>
      </c>
      <c r="E87" s="267">
        <v>4.24</v>
      </c>
      <c r="F87" s="267">
        <v>19.079999999999998</v>
      </c>
    </row>
    <row r="88" spans="1:7" s="234" customFormat="1" outlineLevel="1">
      <c r="A88" s="238" t="s">
        <v>2446</v>
      </c>
      <c r="B88" s="236" t="s">
        <v>983</v>
      </c>
      <c r="C88" s="237" t="s">
        <v>982</v>
      </c>
      <c r="D88" s="236" t="s">
        <v>918</v>
      </c>
      <c r="E88" s="235">
        <v>4.24</v>
      </c>
      <c r="F88" s="235">
        <v>19.079999999999998</v>
      </c>
    </row>
    <row r="89" spans="1:7" s="209" customFormat="1">
      <c r="A89" s="248" t="s">
        <v>1113</v>
      </c>
      <c r="B89" s="247" t="s">
        <v>495</v>
      </c>
      <c r="C89" s="247" t="s">
        <v>2567</v>
      </c>
      <c r="D89" s="246" t="s">
        <v>487</v>
      </c>
      <c r="E89" s="253">
        <v>800</v>
      </c>
      <c r="F89" s="252"/>
      <c r="G89" s="225"/>
    </row>
    <row r="90" spans="1:7" s="209" customFormat="1">
      <c r="A90" s="248" t="s">
        <v>1110</v>
      </c>
      <c r="B90" s="247" t="s">
        <v>2811</v>
      </c>
      <c r="C90" s="247" t="s">
        <v>2810</v>
      </c>
      <c r="D90" s="246" t="s">
        <v>2497</v>
      </c>
      <c r="E90" s="245">
        <v>4.5</v>
      </c>
      <c r="F90" s="244"/>
      <c r="G90" s="225"/>
    </row>
    <row r="91" spans="1:7" s="239" customFormat="1" outlineLevel="1">
      <c r="A91" s="243" t="s">
        <v>2440</v>
      </c>
      <c r="B91" s="241" t="s">
        <v>1149</v>
      </c>
      <c r="C91" s="242" t="s">
        <v>1148</v>
      </c>
      <c r="D91" s="241" t="s">
        <v>1145</v>
      </c>
      <c r="E91" s="240">
        <v>6.63</v>
      </c>
      <c r="F91" s="240">
        <v>29.835000000000001</v>
      </c>
    </row>
    <row r="92" spans="1:7" s="254" customFormat="1" outlineLevel="1">
      <c r="A92" s="270" t="s">
        <v>2439</v>
      </c>
      <c r="B92" s="268" t="s">
        <v>1143</v>
      </c>
      <c r="C92" s="269" t="s">
        <v>1146</v>
      </c>
      <c r="D92" s="268" t="s">
        <v>1145</v>
      </c>
      <c r="E92" s="267">
        <v>4.99</v>
      </c>
      <c r="F92" s="267">
        <v>22.454999999999998</v>
      </c>
    </row>
    <row r="93" spans="1:7" s="234" customFormat="1" outlineLevel="1">
      <c r="A93" s="238" t="s">
        <v>2438</v>
      </c>
      <c r="B93" s="236" t="s">
        <v>983</v>
      </c>
      <c r="C93" s="237" t="s">
        <v>982</v>
      </c>
      <c r="D93" s="236" t="s">
        <v>918</v>
      </c>
      <c r="E93" s="235">
        <v>4.99</v>
      </c>
      <c r="F93" s="235">
        <v>22.454999999999998</v>
      </c>
    </row>
    <row r="94" spans="1:7" s="209" customFormat="1">
      <c r="A94" s="248" t="s">
        <v>1107</v>
      </c>
      <c r="B94" s="247" t="s">
        <v>495</v>
      </c>
      <c r="C94" s="247" t="s">
        <v>2568</v>
      </c>
      <c r="D94" s="246" t="s">
        <v>640</v>
      </c>
      <c r="E94" s="253">
        <v>6</v>
      </c>
      <c r="F94" s="252"/>
      <c r="G94" s="225"/>
    </row>
    <row r="95" spans="1:7" ht="15.75" customHeight="1">
      <c r="A95" s="251" t="s">
        <v>2906</v>
      </c>
      <c r="B95" s="250"/>
      <c r="C95" s="250"/>
      <c r="D95" s="250"/>
      <c r="E95" s="250"/>
      <c r="F95" s="249"/>
    </row>
    <row r="96" spans="1:7" s="209" customFormat="1" ht="25.5">
      <c r="A96" s="248" t="s">
        <v>1104</v>
      </c>
      <c r="B96" s="247" t="s">
        <v>2905</v>
      </c>
      <c r="C96" s="247" t="s">
        <v>2904</v>
      </c>
      <c r="D96" s="246" t="s">
        <v>2903</v>
      </c>
      <c r="E96" s="279">
        <v>1</v>
      </c>
      <c r="F96" s="278"/>
      <c r="G96" s="225"/>
    </row>
    <row r="97" spans="1:7" s="239" customFormat="1" outlineLevel="1">
      <c r="A97" s="243" t="s">
        <v>2430</v>
      </c>
      <c r="B97" s="241" t="s">
        <v>1149</v>
      </c>
      <c r="C97" s="242" t="s">
        <v>1148</v>
      </c>
      <c r="D97" s="241" t="s">
        <v>1145</v>
      </c>
      <c r="E97" s="273">
        <v>13</v>
      </c>
      <c r="F97" s="273">
        <v>13</v>
      </c>
    </row>
    <row r="98" spans="1:7" s="254" customFormat="1" outlineLevel="1">
      <c r="A98" s="270" t="s">
        <v>2429</v>
      </c>
      <c r="B98" s="268" t="s">
        <v>1143</v>
      </c>
      <c r="C98" s="269" t="s">
        <v>1146</v>
      </c>
      <c r="D98" s="268" t="s">
        <v>1145</v>
      </c>
      <c r="E98" s="267">
        <v>4.2699999999999996</v>
      </c>
      <c r="F98" s="267">
        <v>4.2699999999999996</v>
      </c>
    </row>
    <row r="99" spans="1:7" s="234" customFormat="1" outlineLevel="1">
      <c r="A99" s="238" t="s">
        <v>2428</v>
      </c>
      <c r="B99" s="236" t="s">
        <v>2659</v>
      </c>
      <c r="C99" s="237" t="s">
        <v>2658</v>
      </c>
      <c r="D99" s="236" t="s">
        <v>918</v>
      </c>
      <c r="E99" s="235">
        <v>4.2699999999999996</v>
      </c>
      <c r="F99" s="235">
        <v>4.2699999999999996</v>
      </c>
    </row>
    <row r="100" spans="1:7" s="209" customFormat="1" ht="25.5">
      <c r="A100" s="248" t="s">
        <v>1101</v>
      </c>
      <c r="B100" s="247"/>
      <c r="C100" s="247" t="s">
        <v>2547</v>
      </c>
      <c r="D100" s="246" t="s">
        <v>597</v>
      </c>
      <c r="E100" s="253">
        <v>1</v>
      </c>
      <c r="F100" s="252"/>
      <c r="G100" s="225"/>
    </row>
    <row r="101" spans="1:7" s="209" customFormat="1" ht="51">
      <c r="A101" s="248" t="s">
        <v>1098</v>
      </c>
      <c r="B101" s="247" t="s">
        <v>2902</v>
      </c>
      <c r="C101" s="247" t="s">
        <v>2901</v>
      </c>
      <c r="D101" s="246" t="s">
        <v>1585</v>
      </c>
      <c r="E101" s="245">
        <v>0.04</v>
      </c>
      <c r="F101" s="244"/>
      <c r="G101" s="225"/>
    </row>
    <row r="102" spans="1:7" s="239" customFormat="1" outlineLevel="1">
      <c r="A102" s="243" t="s">
        <v>2415</v>
      </c>
      <c r="B102" s="241" t="s">
        <v>1149</v>
      </c>
      <c r="C102" s="242" t="s">
        <v>1148</v>
      </c>
      <c r="D102" s="241" t="s">
        <v>1145</v>
      </c>
      <c r="E102" s="240">
        <v>453.6</v>
      </c>
      <c r="F102" s="240">
        <v>18.143999999999998</v>
      </c>
    </row>
    <row r="103" spans="1:7" s="254" customFormat="1" outlineLevel="1">
      <c r="A103" s="270" t="s">
        <v>2414</v>
      </c>
      <c r="B103" s="268" t="s">
        <v>1143</v>
      </c>
      <c r="C103" s="269" t="s">
        <v>1146</v>
      </c>
      <c r="D103" s="268" t="s">
        <v>1145</v>
      </c>
      <c r="E103" s="267">
        <v>24.61</v>
      </c>
      <c r="F103" s="267">
        <v>0.98440000000000005</v>
      </c>
    </row>
    <row r="104" spans="1:7" s="234" customFormat="1" outlineLevel="1">
      <c r="A104" s="238" t="s">
        <v>2900</v>
      </c>
      <c r="B104" s="236" t="s">
        <v>1118</v>
      </c>
      <c r="C104" s="237" t="s">
        <v>1117</v>
      </c>
      <c r="D104" s="236" t="s">
        <v>918</v>
      </c>
      <c r="E104" s="235">
        <v>19.04</v>
      </c>
      <c r="F104" s="235">
        <v>0.76160000000000005</v>
      </c>
    </row>
    <row r="105" spans="1:7" s="234" customFormat="1" ht="24" outlineLevel="1">
      <c r="A105" s="266" t="s">
        <v>2899</v>
      </c>
      <c r="B105" s="264" t="s">
        <v>1079</v>
      </c>
      <c r="C105" s="265" t="s">
        <v>1078</v>
      </c>
      <c r="D105" s="264" t="s">
        <v>918</v>
      </c>
      <c r="E105" s="263">
        <v>22.96</v>
      </c>
      <c r="F105" s="263">
        <v>0.91839999999999999</v>
      </c>
    </row>
    <row r="106" spans="1:7" s="234" customFormat="1" outlineLevel="1">
      <c r="A106" s="266" t="s">
        <v>2898</v>
      </c>
      <c r="B106" s="264" t="s">
        <v>1028</v>
      </c>
      <c r="C106" s="265" t="s">
        <v>1027</v>
      </c>
      <c r="D106" s="264" t="s">
        <v>918</v>
      </c>
      <c r="E106" s="263">
        <v>1.35</v>
      </c>
      <c r="F106" s="263">
        <v>5.3999999999999999E-2</v>
      </c>
    </row>
    <row r="107" spans="1:7" s="234" customFormat="1" outlineLevel="1">
      <c r="A107" s="266" t="s">
        <v>2897</v>
      </c>
      <c r="B107" s="264" t="s">
        <v>1016</v>
      </c>
      <c r="C107" s="265" t="s">
        <v>1015</v>
      </c>
      <c r="D107" s="264" t="s">
        <v>918</v>
      </c>
      <c r="E107" s="263">
        <v>2.02</v>
      </c>
      <c r="F107" s="263">
        <v>8.0799999999999997E-2</v>
      </c>
    </row>
    <row r="108" spans="1:7" s="234" customFormat="1" outlineLevel="1">
      <c r="A108" s="266" t="s">
        <v>2896</v>
      </c>
      <c r="B108" s="264" t="s">
        <v>986</v>
      </c>
      <c r="C108" s="265" t="s">
        <v>985</v>
      </c>
      <c r="D108" s="264" t="s">
        <v>918</v>
      </c>
      <c r="E108" s="263">
        <v>1.65</v>
      </c>
      <c r="F108" s="263">
        <v>6.6000000000000003E-2</v>
      </c>
    </row>
    <row r="109" spans="1:7" s="254" customFormat="1" outlineLevel="1">
      <c r="A109" s="258" t="s">
        <v>2895</v>
      </c>
      <c r="B109" s="256" t="s">
        <v>903</v>
      </c>
      <c r="C109" s="257" t="s">
        <v>902</v>
      </c>
      <c r="D109" s="256" t="s">
        <v>640</v>
      </c>
      <c r="E109" s="255">
        <v>101.5</v>
      </c>
      <c r="F109" s="255">
        <v>4.0599999999999996</v>
      </c>
    </row>
    <row r="110" spans="1:7" s="254" customFormat="1" outlineLevel="1">
      <c r="A110" s="262" t="s">
        <v>2894</v>
      </c>
      <c r="B110" s="260" t="s">
        <v>894</v>
      </c>
      <c r="C110" s="261" t="s">
        <v>856</v>
      </c>
      <c r="D110" s="260" t="s">
        <v>640</v>
      </c>
      <c r="E110" s="259">
        <v>2.9369999999999998</v>
      </c>
      <c r="F110" s="259">
        <v>0.11748</v>
      </c>
    </row>
    <row r="111" spans="1:7" s="254" customFormat="1" outlineLevel="1">
      <c r="A111" s="262" t="s">
        <v>2893</v>
      </c>
      <c r="B111" s="260" t="s">
        <v>812</v>
      </c>
      <c r="C111" s="261" t="s">
        <v>811</v>
      </c>
      <c r="D111" s="260" t="s">
        <v>508</v>
      </c>
      <c r="E111" s="259">
        <v>3.6999999999999998E-2</v>
      </c>
      <c r="F111" s="259">
        <v>1.48E-3</v>
      </c>
    </row>
    <row r="112" spans="1:7" s="254" customFormat="1" outlineLevel="1">
      <c r="A112" s="262" t="s">
        <v>2892</v>
      </c>
      <c r="B112" s="260" t="s">
        <v>726</v>
      </c>
      <c r="C112" s="261" t="s">
        <v>725</v>
      </c>
      <c r="D112" s="260" t="s">
        <v>508</v>
      </c>
      <c r="E112" s="259">
        <v>4.0000000000000001E-3</v>
      </c>
      <c r="F112" s="259">
        <v>1.6000000000000001E-4</v>
      </c>
    </row>
    <row r="113" spans="1:7" s="254" customFormat="1" ht="24" outlineLevel="1">
      <c r="A113" s="262" t="s">
        <v>2891</v>
      </c>
      <c r="B113" s="260" t="s">
        <v>723</v>
      </c>
      <c r="C113" s="261" t="s">
        <v>722</v>
      </c>
      <c r="D113" s="260" t="s">
        <v>640</v>
      </c>
      <c r="E113" s="259">
        <v>0.69</v>
      </c>
      <c r="F113" s="259">
        <v>2.76E-2</v>
      </c>
    </row>
    <row r="114" spans="1:7" s="254" customFormat="1" ht="24" outlineLevel="1">
      <c r="A114" s="262" t="s">
        <v>2890</v>
      </c>
      <c r="B114" s="260" t="s">
        <v>720</v>
      </c>
      <c r="C114" s="261" t="s">
        <v>719</v>
      </c>
      <c r="D114" s="260" t="s">
        <v>640</v>
      </c>
      <c r="E114" s="259">
        <v>0.08</v>
      </c>
      <c r="F114" s="259">
        <v>3.2000000000000002E-3</v>
      </c>
    </row>
    <row r="115" spans="1:7" s="254" customFormat="1" ht="24" outlineLevel="1">
      <c r="A115" s="262" t="s">
        <v>2889</v>
      </c>
      <c r="B115" s="260" t="s">
        <v>705</v>
      </c>
      <c r="C115" s="261" t="s">
        <v>704</v>
      </c>
      <c r="D115" s="260" t="s">
        <v>640</v>
      </c>
      <c r="E115" s="259">
        <v>0.2</v>
      </c>
      <c r="F115" s="259">
        <v>8.0000000000000002E-3</v>
      </c>
    </row>
    <row r="116" spans="1:7" s="254" customFormat="1" ht="24" outlineLevel="1">
      <c r="A116" s="262" t="s">
        <v>2888</v>
      </c>
      <c r="B116" s="260" t="s">
        <v>696</v>
      </c>
      <c r="C116" s="261" t="s">
        <v>695</v>
      </c>
      <c r="D116" s="260" t="s">
        <v>640</v>
      </c>
      <c r="E116" s="259">
        <v>0.69</v>
      </c>
      <c r="F116" s="259">
        <v>2.76E-2</v>
      </c>
    </row>
    <row r="117" spans="1:7" s="254" customFormat="1" outlineLevel="1">
      <c r="A117" s="262" t="s">
        <v>2887</v>
      </c>
      <c r="B117" s="260" t="s">
        <v>625</v>
      </c>
      <c r="C117" s="261" t="s">
        <v>624</v>
      </c>
      <c r="D117" s="260" t="s">
        <v>497</v>
      </c>
      <c r="E117" s="259">
        <v>49.5</v>
      </c>
      <c r="F117" s="259">
        <v>1.98</v>
      </c>
    </row>
    <row r="118" spans="1:7" s="209" customFormat="1">
      <c r="A118" s="248" t="s">
        <v>1095</v>
      </c>
      <c r="B118" s="247" t="s">
        <v>495</v>
      </c>
      <c r="C118" s="247" t="s">
        <v>2571</v>
      </c>
      <c r="D118" s="246" t="s">
        <v>508</v>
      </c>
      <c r="E118" s="277">
        <v>8.6309999999999998E-2</v>
      </c>
      <c r="F118" s="276"/>
      <c r="G118" s="225"/>
    </row>
    <row r="119" spans="1:7" s="209" customFormat="1">
      <c r="A119" s="248" t="s">
        <v>1092</v>
      </c>
      <c r="B119" s="247" t="s">
        <v>495</v>
      </c>
      <c r="C119" s="247" t="s">
        <v>2554</v>
      </c>
      <c r="D119" s="246" t="s">
        <v>564</v>
      </c>
      <c r="E119" s="253">
        <v>6</v>
      </c>
      <c r="F119" s="252"/>
      <c r="G119" s="225"/>
    </row>
    <row r="120" spans="1:7" s="209" customFormat="1">
      <c r="A120" s="248" t="s">
        <v>1089</v>
      </c>
      <c r="B120" s="247" t="s">
        <v>495</v>
      </c>
      <c r="C120" s="247" t="s">
        <v>2555</v>
      </c>
      <c r="D120" s="246" t="s">
        <v>564</v>
      </c>
      <c r="E120" s="277">
        <v>7.5</v>
      </c>
      <c r="F120" s="276"/>
      <c r="G120" s="225"/>
    </row>
    <row r="121" spans="1:7" s="209" customFormat="1">
      <c r="A121" s="248" t="s">
        <v>1086</v>
      </c>
      <c r="B121" s="247" t="s">
        <v>495</v>
      </c>
      <c r="C121" s="247" t="s">
        <v>2556</v>
      </c>
      <c r="D121" s="246" t="s">
        <v>508</v>
      </c>
      <c r="E121" s="277">
        <v>9.6412999999999999E-2</v>
      </c>
      <c r="F121" s="276"/>
      <c r="G121" s="225"/>
    </row>
    <row r="122" spans="1:7" s="209" customFormat="1">
      <c r="A122" s="248" t="s">
        <v>1083</v>
      </c>
      <c r="B122" s="247" t="s">
        <v>495</v>
      </c>
      <c r="C122" s="247" t="s">
        <v>2571</v>
      </c>
      <c r="D122" s="246" t="s">
        <v>508</v>
      </c>
      <c r="E122" s="277">
        <v>4.5359999999999998E-2</v>
      </c>
      <c r="F122" s="276"/>
      <c r="G122" s="225"/>
    </row>
    <row r="123" spans="1:7" s="209" customFormat="1">
      <c r="A123" s="248" t="s">
        <v>1080</v>
      </c>
      <c r="B123" s="247" t="s">
        <v>495</v>
      </c>
      <c r="C123" s="247" t="s">
        <v>2557</v>
      </c>
      <c r="D123" s="246" t="s">
        <v>508</v>
      </c>
      <c r="E123" s="277">
        <v>3.1199999999999999E-2</v>
      </c>
      <c r="F123" s="276"/>
      <c r="G123" s="225"/>
    </row>
    <row r="124" spans="1:7" s="209" customFormat="1">
      <c r="A124" s="248" t="s">
        <v>1077</v>
      </c>
      <c r="B124" s="247" t="s">
        <v>2886</v>
      </c>
      <c r="C124" s="247" t="s">
        <v>2885</v>
      </c>
      <c r="D124" s="246" t="s">
        <v>487</v>
      </c>
      <c r="E124" s="279">
        <v>1</v>
      </c>
      <c r="F124" s="278"/>
      <c r="G124" s="225"/>
    </row>
    <row r="125" spans="1:7" s="239" customFormat="1" outlineLevel="1">
      <c r="A125" s="243" t="s">
        <v>2393</v>
      </c>
      <c r="B125" s="241" t="s">
        <v>1149</v>
      </c>
      <c r="C125" s="242" t="s">
        <v>1148</v>
      </c>
      <c r="D125" s="241" t="s">
        <v>1145</v>
      </c>
      <c r="E125" s="240">
        <v>3.29</v>
      </c>
      <c r="F125" s="240">
        <v>3.29</v>
      </c>
    </row>
    <row r="126" spans="1:7" s="254" customFormat="1" outlineLevel="1">
      <c r="A126" s="270" t="s">
        <v>2884</v>
      </c>
      <c r="B126" s="268" t="s">
        <v>1143</v>
      </c>
      <c r="C126" s="269" t="s">
        <v>1146</v>
      </c>
      <c r="D126" s="268" t="s">
        <v>1145</v>
      </c>
      <c r="E126" s="267">
        <v>0.34</v>
      </c>
      <c r="F126" s="267">
        <v>0.34</v>
      </c>
    </row>
    <row r="127" spans="1:7" s="234" customFormat="1" ht="24" outlineLevel="1">
      <c r="A127" s="238" t="s">
        <v>2883</v>
      </c>
      <c r="B127" s="236" t="s">
        <v>1085</v>
      </c>
      <c r="C127" s="237" t="s">
        <v>1084</v>
      </c>
      <c r="D127" s="236" t="s">
        <v>918</v>
      </c>
      <c r="E127" s="235">
        <v>0.17</v>
      </c>
      <c r="F127" s="235">
        <v>0.17</v>
      </c>
    </row>
    <row r="128" spans="1:7" s="234" customFormat="1" outlineLevel="1">
      <c r="A128" s="266" t="s">
        <v>2882</v>
      </c>
      <c r="B128" s="264" t="s">
        <v>1016</v>
      </c>
      <c r="C128" s="265" t="s">
        <v>1015</v>
      </c>
      <c r="D128" s="264" t="s">
        <v>918</v>
      </c>
      <c r="E128" s="263">
        <v>0.33</v>
      </c>
      <c r="F128" s="263">
        <v>0.33</v>
      </c>
    </row>
    <row r="129" spans="1:7" s="234" customFormat="1" outlineLevel="1">
      <c r="A129" s="266" t="s">
        <v>2881</v>
      </c>
      <c r="B129" s="264" t="s">
        <v>983</v>
      </c>
      <c r="C129" s="265" t="s">
        <v>982</v>
      </c>
      <c r="D129" s="264" t="s">
        <v>918</v>
      </c>
      <c r="E129" s="263">
        <v>0.17</v>
      </c>
      <c r="F129" s="263">
        <v>0.17</v>
      </c>
    </row>
    <row r="130" spans="1:7" s="254" customFormat="1" outlineLevel="1">
      <c r="A130" s="258" t="s">
        <v>2880</v>
      </c>
      <c r="B130" s="256" t="s">
        <v>2627</v>
      </c>
      <c r="C130" s="257" t="s">
        <v>2626</v>
      </c>
      <c r="D130" s="256" t="s">
        <v>633</v>
      </c>
      <c r="E130" s="255">
        <v>0.18</v>
      </c>
      <c r="F130" s="255">
        <v>0.18</v>
      </c>
    </row>
    <row r="131" spans="1:7" s="254" customFormat="1" outlineLevel="1">
      <c r="A131" s="262" t="s">
        <v>2879</v>
      </c>
      <c r="B131" s="260" t="s">
        <v>2609</v>
      </c>
      <c r="C131" s="261" t="s">
        <v>2608</v>
      </c>
      <c r="D131" s="260" t="s">
        <v>487</v>
      </c>
      <c r="E131" s="272">
        <v>1</v>
      </c>
      <c r="F131" s="272">
        <v>1</v>
      </c>
    </row>
    <row r="132" spans="1:7" s="209" customFormat="1" ht="25.5">
      <c r="A132" s="248" t="s">
        <v>1074</v>
      </c>
      <c r="B132" s="247" t="s">
        <v>495</v>
      </c>
      <c r="C132" s="247" t="s">
        <v>2558</v>
      </c>
      <c r="D132" s="246" t="s">
        <v>597</v>
      </c>
      <c r="E132" s="253">
        <v>1</v>
      </c>
      <c r="F132" s="252"/>
      <c r="G132" s="225"/>
    </row>
    <row r="133" spans="1:7" s="209" customFormat="1">
      <c r="A133" s="248" t="s">
        <v>1071</v>
      </c>
      <c r="B133" s="247" t="s">
        <v>2878</v>
      </c>
      <c r="C133" s="247" t="s">
        <v>2877</v>
      </c>
      <c r="D133" s="246" t="s">
        <v>2876</v>
      </c>
      <c r="E133" s="279">
        <v>1</v>
      </c>
      <c r="F133" s="278"/>
      <c r="G133" s="225"/>
    </row>
    <row r="134" spans="1:7" s="239" customFormat="1" outlineLevel="1">
      <c r="A134" s="243" t="s">
        <v>2390</v>
      </c>
      <c r="B134" s="241" t="s">
        <v>1149</v>
      </c>
      <c r="C134" s="242" t="s">
        <v>1148</v>
      </c>
      <c r="D134" s="241" t="s">
        <v>1145</v>
      </c>
      <c r="E134" s="240">
        <v>43.9</v>
      </c>
      <c r="F134" s="240">
        <v>43.9</v>
      </c>
    </row>
    <row r="135" spans="1:7" s="254" customFormat="1" outlineLevel="1">
      <c r="A135" s="270" t="s">
        <v>2389</v>
      </c>
      <c r="B135" s="268" t="s">
        <v>1143</v>
      </c>
      <c r="C135" s="269" t="s">
        <v>1146</v>
      </c>
      <c r="D135" s="268" t="s">
        <v>1145</v>
      </c>
      <c r="E135" s="267">
        <v>0.75</v>
      </c>
      <c r="F135" s="267">
        <v>0.75</v>
      </c>
    </row>
    <row r="136" spans="1:7" s="234" customFormat="1" ht="24" outlineLevel="1">
      <c r="A136" s="238" t="s">
        <v>2875</v>
      </c>
      <c r="B136" s="236" t="s">
        <v>2657</v>
      </c>
      <c r="C136" s="237" t="s">
        <v>2656</v>
      </c>
      <c r="D136" s="236" t="s">
        <v>918</v>
      </c>
      <c r="E136" s="235">
        <v>0.1</v>
      </c>
      <c r="F136" s="235">
        <v>0.1</v>
      </c>
    </row>
    <row r="137" spans="1:7" s="234" customFormat="1" outlineLevel="1">
      <c r="A137" s="266" t="s">
        <v>2874</v>
      </c>
      <c r="B137" s="264" t="s">
        <v>1055</v>
      </c>
      <c r="C137" s="265" t="s">
        <v>1054</v>
      </c>
      <c r="D137" s="264" t="s">
        <v>918</v>
      </c>
      <c r="E137" s="263">
        <v>4.4000000000000004</v>
      </c>
      <c r="F137" s="263">
        <v>4.4000000000000004</v>
      </c>
    </row>
    <row r="138" spans="1:7" s="234" customFormat="1" outlineLevel="1">
      <c r="A138" s="266" t="s">
        <v>2873</v>
      </c>
      <c r="B138" s="264" t="s">
        <v>1016</v>
      </c>
      <c r="C138" s="265" t="s">
        <v>1015</v>
      </c>
      <c r="D138" s="264" t="s">
        <v>918</v>
      </c>
      <c r="E138" s="263">
        <v>5.01</v>
      </c>
      <c r="F138" s="263">
        <v>5.01</v>
      </c>
    </row>
    <row r="139" spans="1:7" s="234" customFormat="1" outlineLevel="1">
      <c r="A139" s="266" t="s">
        <v>2872</v>
      </c>
      <c r="B139" s="264" t="s">
        <v>988</v>
      </c>
      <c r="C139" s="265" t="s">
        <v>985</v>
      </c>
      <c r="D139" s="264" t="s">
        <v>918</v>
      </c>
      <c r="E139" s="263">
        <v>0.65</v>
      </c>
      <c r="F139" s="263">
        <v>0.65</v>
      </c>
    </row>
    <row r="140" spans="1:7" s="234" customFormat="1" outlineLevel="1">
      <c r="A140" s="266" t="s">
        <v>2871</v>
      </c>
      <c r="B140" s="264" t="s">
        <v>977</v>
      </c>
      <c r="C140" s="265" t="s">
        <v>976</v>
      </c>
      <c r="D140" s="264" t="s">
        <v>918</v>
      </c>
      <c r="E140" s="263">
        <v>0.35</v>
      </c>
      <c r="F140" s="263">
        <v>0.35</v>
      </c>
    </row>
    <row r="141" spans="1:7" s="254" customFormat="1" outlineLevel="1">
      <c r="A141" s="258" t="s">
        <v>2870</v>
      </c>
      <c r="B141" s="256" t="s">
        <v>744</v>
      </c>
      <c r="C141" s="257" t="s">
        <v>743</v>
      </c>
      <c r="D141" s="256" t="s">
        <v>640</v>
      </c>
      <c r="E141" s="255">
        <v>2.16</v>
      </c>
      <c r="F141" s="255">
        <v>2.16</v>
      </c>
    </row>
    <row r="142" spans="1:7" s="254" customFormat="1" outlineLevel="1">
      <c r="A142" s="262" t="s">
        <v>2869</v>
      </c>
      <c r="B142" s="260" t="s">
        <v>2629</v>
      </c>
      <c r="C142" s="261" t="s">
        <v>2628</v>
      </c>
      <c r="D142" s="260" t="s">
        <v>508</v>
      </c>
      <c r="E142" s="259">
        <v>5.4000000000000003E-3</v>
      </c>
      <c r="F142" s="259">
        <v>5.4000000000000003E-3</v>
      </c>
    </row>
    <row r="143" spans="1:7" s="254" customFormat="1" outlineLevel="1">
      <c r="A143" s="262" t="s">
        <v>2868</v>
      </c>
      <c r="B143" s="260" t="s">
        <v>638</v>
      </c>
      <c r="C143" s="261" t="s">
        <v>637</v>
      </c>
      <c r="D143" s="260" t="s">
        <v>633</v>
      </c>
      <c r="E143" s="259">
        <v>0.36</v>
      </c>
      <c r="F143" s="259">
        <v>0.36</v>
      </c>
    </row>
    <row r="144" spans="1:7" s="254" customFormat="1" outlineLevel="1">
      <c r="A144" s="262" t="s">
        <v>2867</v>
      </c>
      <c r="B144" s="260" t="s">
        <v>2607</v>
      </c>
      <c r="C144" s="261" t="s">
        <v>2606</v>
      </c>
      <c r="D144" s="260" t="s">
        <v>633</v>
      </c>
      <c r="E144" s="259">
        <v>22.8</v>
      </c>
      <c r="F144" s="259">
        <v>22.8</v>
      </c>
    </row>
    <row r="145" spans="1:7" s="209" customFormat="1">
      <c r="A145" s="248" t="s">
        <v>1068</v>
      </c>
      <c r="B145" s="247"/>
      <c r="C145" s="247" t="s">
        <v>2548</v>
      </c>
      <c r="D145" s="246" t="s">
        <v>597</v>
      </c>
      <c r="E145" s="253">
        <v>1</v>
      </c>
      <c r="F145" s="252"/>
      <c r="G145" s="225"/>
    </row>
    <row r="146" spans="1:7" s="209" customFormat="1">
      <c r="A146" s="248" t="s">
        <v>1065</v>
      </c>
      <c r="B146" s="247" t="s">
        <v>2866</v>
      </c>
      <c r="C146" s="247" t="s">
        <v>2865</v>
      </c>
      <c r="D146" s="246" t="s">
        <v>487</v>
      </c>
      <c r="E146" s="279">
        <v>1</v>
      </c>
      <c r="F146" s="278"/>
      <c r="G146" s="225"/>
    </row>
    <row r="147" spans="1:7" s="239" customFormat="1" outlineLevel="1">
      <c r="A147" s="243" t="s">
        <v>2385</v>
      </c>
      <c r="B147" s="241" t="s">
        <v>1149</v>
      </c>
      <c r="C147" s="242" t="s">
        <v>1148</v>
      </c>
      <c r="D147" s="241" t="s">
        <v>1145</v>
      </c>
      <c r="E147" s="240">
        <v>38.799999999999997</v>
      </c>
      <c r="F147" s="240">
        <v>38.799999999999997</v>
      </c>
    </row>
    <row r="148" spans="1:7" s="254" customFormat="1" outlineLevel="1">
      <c r="A148" s="270" t="s">
        <v>2384</v>
      </c>
      <c r="B148" s="268" t="s">
        <v>1143</v>
      </c>
      <c r="C148" s="269" t="s">
        <v>1146</v>
      </c>
      <c r="D148" s="268" t="s">
        <v>1145</v>
      </c>
      <c r="E148" s="267">
        <v>1.67</v>
      </c>
      <c r="F148" s="267">
        <v>1.67</v>
      </c>
    </row>
    <row r="149" spans="1:7" s="234" customFormat="1" ht="24" outlineLevel="1">
      <c r="A149" s="238" t="s">
        <v>2383</v>
      </c>
      <c r="B149" s="236" t="s">
        <v>1085</v>
      </c>
      <c r="C149" s="237" t="s">
        <v>1084</v>
      </c>
      <c r="D149" s="236" t="s">
        <v>918</v>
      </c>
      <c r="E149" s="235">
        <v>1.2</v>
      </c>
      <c r="F149" s="235">
        <v>1.2</v>
      </c>
    </row>
    <row r="150" spans="1:7" s="234" customFormat="1" outlineLevel="1">
      <c r="A150" s="266" t="s">
        <v>2382</v>
      </c>
      <c r="B150" s="264" t="s">
        <v>1016</v>
      </c>
      <c r="C150" s="265" t="s">
        <v>1015</v>
      </c>
      <c r="D150" s="264" t="s">
        <v>918</v>
      </c>
      <c r="E150" s="263">
        <v>2.46</v>
      </c>
      <c r="F150" s="263">
        <v>2.46</v>
      </c>
    </row>
    <row r="151" spans="1:7" s="234" customFormat="1" outlineLevel="1">
      <c r="A151" s="266" t="s">
        <v>2864</v>
      </c>
      <c r="B151" s="264" t="s">
        <v>983</v>
      </c>
      <c r="C151" s="265" t="s">
        <v>982</v>
      </c>
      <c r="D151" s="264" t="s">
        <v>918</v>
      </c>
      <c r="E151" s="263">
        <v>0.47</v>
      </c>
      <c r="F151" s="263">
        <v>0.47</v>
      </c>
    </row>
    <row r="152" spans="1:7" s="254" customFormat="1" outlineLevel="1">
      <c r="A152" s="258" t="s">
        <v>2863</v>
      </c>
      <c r="B152" s="256" t="s">
        <v>2643</v>
      </c>
      <c r="C152" s="257" t="s">
        <v>2642</v>
      </c>
      <c r="D152" s="256" t="s">
        <v>633</v>
      </c>
      <c r="E152" s="255">
        <v>0.3</v>
      </c>
      <c r="F152" s="255">
        <v>0.3</v>
      </c>
    </row>
    <row r="153" spans="1:7" s="254" customFormat="1" outlineLevel="1">
      <c r="A153" s="262" t="s">
        <v>2862</v>
      </c>
      <c r="B153" s="260" t="s">
        <v>2627</v>
      </c>
      <c r="C153" s="261" t="s">
        <v>2626</v>
      </c>
      <c r="D153" s="260" t="s">
        <v>633</v>
      </c>
      <c r="E153" s="259">
        <v>0.8</v>
      </c>
      <c r="F153" s="259">
        <v>0.8</v>
      </c>
    </row>
    <row r="154" spans="1:7" s="254" customFormat="1" ht="24" outlineLevel="1">
      <c r="A154" s="262" t="s">
        <v>2861</v>
      </c>
      <c r="B154" s="260" t="s">
        <v>2598</v>
      </c>
      <c r="C154" s="261" t="s">
        <v>2597</v>
      </c>
      <c r="D154" s="260" t="s">
        <v>508</v>
      </c>
      <c r="E154" s="259">
        <v>2E-3</v>
      </c>
      <c r="F154" s="259">
        <v>2E-3</v>
      </c>
    </row>
    <row r="155" spans="1:7" s="209" customFormat="1">
      <c r="A155" s="248" t="s">
        <v>1062</v>
      </c>
      <c r="B155" s="247"/>
      <c r="C155" s="247" t="s">
        <v>2542</v>
      </c>
      <c r="D155" s="246" t="s">
        <v>597</v>
      </c>
      <c r="E155" s="253">
        <v>1</v>
      </c>
      <c r="F155" s="252"/>
      <c r="G155" s="225"/>
    </row>
    <row r="156" spans="1:7" s="209" customFormat="1">
      <c r="A156" s="248" t="s">
        <v>1059</v>
      </c>
      <c r="B156" s="247" t="s">
        <v>2860</v>
      </c>
      <c r="C156" s="247" t="s">
        <v>2543</v>
      </c>
      <c r="D156" s="246" t="s">
        <v>487</v>
      </c>
      <c r="E156" s="279">
        <v>1</v>
      </c>
      <c r="F156" s="278"/>
      <c r="G156" s="225"/>
    </row>
    <row r="157" spans="1:7" s="239" customFormat="1" outlineLevel="1">
      <c r="A157" s="243" t="s">
        <v>2374</v>
      </c>
      <c r="B157" s="241" t="s">
        <v>1149</v>
      </c>
      <c r="C157" s="242" t="s">
        <v>1148</v>
      </c>
      <c r="D157" s="241" t="s">
        <v>1145</v>
      </c>
      <c r="E157" s="240">
        <v>2.3199999999999998</v>
      </c>
      <c r="F157" s="240">
        <v>2.3199999999999998</v>
      </c>
    </row>
    <row r="158" spans="1:7" s="254" customFormat="1" outlineLevel="1">
      <c r="A158" s="270" t="s">
        <v>2373</v>
      </c>
      <c r="B158" s="268" t="s">
        <v>1143</v>
      </c>
      <c r="C158" s="269" t="s">
        <v>1146</v>
      </c>
      <c r="D158" s="268" t="s">
        <v>1145</v>
      </c>
      <c r="E158" s="267">
        <v>0.2</v>
      </c>
      <c r="F158" s="267">
        <v>0.2</v>
      </c>
    </row>
    <row r="159" spans="1:7" s="234" customFormat="1" ht="24" outlineLevel="1">
      <c r="A159" s="238" t="s">
        <v>2372</v>
      </c>
      <c r="B159" s="236" t="s">
        <v>1085</v>
      </c>
      <c r="C159" s="237" t="s">
        <v>1084</v>
      </c>
      <c r="D159" s="236" t="s">
        <v>918</v>
      </c>
      <c r="E159" s="235">
        <v>0.1</v>
      </c>
      <c r="F159" s="235">
        <v>0.1</v>
      </c>
    </row>
    <row r="160" spans="1:7" s="234" customFormat="1" outlineLevel="1">
      <c r="A160" s="266" t="s">
        <v>2371</v>
      </c>
      <c r="B160" s="264" t="s">
        <v>1016</v>
      </c>
      <c r="C160" s="265" t="s">
        <v>1015</v>
      </c>
      <c r="D160" s="264" t="s">
        <v>918</v>
      </c>
      <c r="E160" s="263">
        <v>0.77</v>
      </c>
      <c r="F160" s="263">
        <v>0.77</v>
      </c>
    </row>
    <row r="161" spans="1:7" s="234" customFormat="1" outlineLevel="1">
      <c r="A161" s="266" t="s">
        <v>2370</v>
      </c>
      <c r="B161" s="264" t="s">
        <v>983</v>
      </c>
      <c r="C161" s="265" t="s">
        <v>982</v>
      </c>
      <c r="D161" s="264" t="s">
        <v>918</v>
      </c>
      <c r="E161" s="263">
        <v>0.1</v>
      </c>
      <c r="F161" s="263">
        <v>0.1</v>
      </c>
    </row>
    <row r="162" spans="1:7" s="254" customFormat="1" outlineLevel="1">
      <c r="A162" s="258" t="s">
        <v>2369</v>
      </c>
      <c r="B162" s="256" t="s">
        <v>2644</v>
      </c>
      <c r="C162" s="257" t="s">
        <v>814</v>
      </c>
      <c r="D162" s="256" t="s">
        <v>633</v>
      </c>
      <c r="E162" s="255">
        <v>0.17</v>
      </c>
      <c r="F162" s="255">
        <v>0.17</v>
      </c>
    </row>
    <row r="163" spans="1:7" s="254" customFormat="1" outlineLevel="1">
      <c r="A163" s="262" t="s">
        <v>2859</v>
      </c>
      <c r="B163" s="260" t="s">
        <v>2643</v>
      </c>
      <c r="C163" s="261" t="s">
        <v>2642</v>
      </c>
      <c r="D163" s="260" t="s">
        <v>633</v>
      </c>
      <c r="E163" s="259">
        <v>0.03</v>
      </c>
      <c r="F163" s="259">
        <v>0.03</v>
      </c>
    </row>
    <row r="164" spans="1:7" s="254" customFormat="1" outlineLevel="1">
      <c r="A164" s="262" t="s">
        <v>2858</v>
      </c>
      <c r="B164" s="260" t="s">
        <v>2627</v>
      </c>
      <c r="C164" s="261" t="s">
        <v>2626</v>
      </c>
      <c r="D164" s="260" t="s">
        <v>633</v>
      </c>
      <c r="E164" s="259">
        <v>0.15</v>
      </c>
      <c r="F164" s="259">
        <v>0.15</v>
      </c>
    </row>
    <row r="165" spans="1:7" s="254" customFormat="1" ht="24" outlineLevel="1">
      <c r="A165" s="262" t="s">
        <v>2857</v>
      </c>
      <c r="B165" s="260" t="s">
        <v>2613</v>
      </c>
      <c r="C165" s="261" t="s">
        <v>2612</v>
      </c>
      <c r="D165" s="260" t="s">
        <v>508</v>
      </c>
      <c r="E165" s="259">
        <v>0.02</v>
      </c>
      <c r="F165" s="259">
        <v>0.02</v>
      </c>
    </row>
    <row r="166" spans="1:7" s="209" customFormat="1">
      <c r="A166" s="248" t="s">
        <v>1056</v>
      </c>
      <c r="B166" s="247"/>
      <c r="C166" s="247" t="s">
        <v>2543</v>
      </c>
      <c r="D166" s="246" t="s">
        <v>487</v>
      </c>
      <c r="E166" s="253">
        <v>1</v>
      </c>
      <c r="F166" s="252"/>
      <c r="G166" s="225"/>
    </row>
    <row r="167" spans="1:7" s="209" customFormat="1" ht="38.25">
      <c r="A167" s="248" t="s">
        <v>1053</v>
      </c>
      <c r="B167" s="247" t="s">
        <v>2856</v>
      </c>
      <c r="C167" s="247" t="s">
        <v>2855</v>
      </c>
      <c r="D167" s="246" t="s">
        <v>487</v>
      </c>
      <c r="E167" s="279">
        <v>7</v>
      </c>
      <c r="F167" s="278"/>
      <c r="G167" s="225"/>
    </row>
    <row r="168" spans="1:7" s="239" customFormat="1" outlineLevel="1">
      <c r="A168" s="243" t="s">
        <v>2854</v>
      </c>
      <c r="B168" s="241" t="s">
        <v>1149</v>
      </c>
      <c r="C168" s="242" t="s">
        <v>1148</v>
      </c>
      <c r="D168" s="241" t="s">
        <v>1145</v>
      </c>
      <c r="E168" s="240">
        <v>2.3199999999999998</v>
      </c>
      <c r="F168" s="240">
        <v>16.239999999999998</v>
      </c>
    </row>
    <row r="169" spans="1:7" s="254" customFormat="1" outlineLevel="1">
      <c r="A169" s="270" t="s">
        <v>2853</v>
      </c>
      <c r="B169" s="268" t="s">
        <v>1143</v>
      </c>
      <c r="C169" s="269" t="s">
        <v>1146</v>
      </c>
      <c r="D169" s="268" t="s">
        <v>1145</v>
      </c>
      <c r="E169" s="267">
        <v>5.0000000000000001E-3</v>
      </c>
      <c r="F169" s="267">
        <v>3.5000000000000003E-2</v>
      </c>
    </row>
    <row r="170" spans="1:7" s="234" customFormat="1" outlineLevel="1">
      <c r="A170" s="238" t="s">
        <v>2852</v>
      </c>
      <c r="B170" s="236" t="s">
        <v>1109</v>
      </c>
      <c r="C170" s="237" t="s">
        <v>1108</v>
      </c>
      <c r="D170" s="236" t="s">
        <v>918</v>
      </c>
      <c r="E170" s="235">
        <v>0.04</v>
      </c>
      <c r="F170" s="235">
        <v>0.28000000000000003</v>
      </c>
    </row>
    <row r="171" spans="1:7" s="234" customFormat="1" outlineLevel="1">
      <c r="A171" s="266" t="s">
        <v>2851</v>
      </c>
      <c r="B171" s="264" t="s">
        <v>1016</v>
      </c>
      <c r="C171" s="265" t="s">
        <v>1015</v>
      </c>
      <c r="D171" s="264" t="s">
        <v>918</v>
      </c>
      <c r="E171" s="263">
        <v>0.13</v>
      </c>
      <c r="F171" s="263">
        <v>0.91</v>
      </c>
    </row>
    <row r="172" spans="1:7" s="234" customFormat="1" outlineLevel="1">
      <c r="A172" s="266" t="s">
        <v>2850</v>
      </c>
      <c r="B172" s="264" t="s">
        <v>983</v>
      </c>
      <c r="C172" s="265" t="s">
        <v>982</v>
      </c>
      <c r="D172" s="264" t="s">
        <v>918</v>
      </c>
      <c r="E172" s="263">
        <v>5.0000000000000001E-3</v>
      </c>
      <c r="F172" s="263">
        <v>3.5000000000000003E-2</v>
      </c>
    </row>
    <row r="173" spans="1:7" s="254" customFormat="1" outlineLevel="1">
      <c r="A173" s="258" t="s">
        <v>2849</v>
      </c>
      <c r="B173" s="256" t="s">
        <v>2648</v>
      </c>
      <c r="C173" s="257" t="s">
        <v>2647</v>
      </c>
      <c r="D173" s="256" t="s">
        <v>1375</v>
      </c>
      <c r="E173" s="255">
        <v>1.4E-2</v>
      </c>
      <c r="F173" s="255">
        <v>9.8000000000000004E-2</v>
      </c>
    </row>
    <row r="174" spans="1:7" s="254" customFormat="1" outlineLevel="1">
      <c r="A174" s="262" t="s">
        <v>2848</v>
      </c>
      <c r="B174" s="260" t="s">
        <v>2646</v>
      </c>
      <c r="C174" s="261" t="s">
        <v>2645</v>
      </c>
      <c r="D174" s="260" t="s">
        <v>2603</v>
      </c>
      <c r="E174" s="259">
        <v>1.22</v>
      </c>
      <c r="F174" s="259">
        <v>8.5399999999999991</v>
      </c>
    </row>
    <row r="175" spans="1:7" s="254" customFormat="1" outlineLevel="1">
      <c r="A175" s="262" t="s">
        <v>2847</v>
      </c>
      <c r="B175" s="260" t="s">
        <v>2644</v>
      </c>
      <c r="C175" s="261" t="s">
        <v>814</v>
      </c>
      <c r="D175" s="260" t="s">
        <v>633</v>
      </c>
      <c r="E175" s="259">
        <v>0.38</v>
      </c>
      <c r="F175" s="259">
        <v>2.66</v>
      </c>
    </row>
    <row r="176" spans="1:7" s="254" customFormat="1" outlineLevel="1">
      <c r="A176" s="262" t="s">
        <v>2846</v>
      </c>
      <c r="B176" s="260" t="s">
        <v>2643</v>
      </c>
      <c r="C176" s="261" t="s">
        <v>2642</v>
      </c>
      <c r="D176" s="260" t="s">
        <v>633</v>
      </c>
      <c r="E176" s="259">
        <v>4.7E-2</v>
      </c>
      <c r="F176" s="259">
        <v>0.32900000000000001</v>
      </c>
    </row>
    <row r="177" spans="1:7" s="254" customFormat="1" outlineLevel="1">
      <c r="A177" s="262" t="s">
        <v>2845</v>
      </c>
      <c r="B177" s="260" t="s">
        <v>2641</v>
      </c>
      <c r="C177" s="261" t="s">
        <v>2640</v>
      </c>
      <c r="D177" s="260" t="s">
        <v>633</v>
      </c>
      <c r="E177" s="259">
        <v>4.0000000000000001E-3</v>
      </c>
      <c r="F177" s="259">
        <v>2.8000000000000001E-2</v>
      </c>
    </row>
    <row r="178" spans="1:7" s="254" customFormat="1" outlineLevel="1">
      <c r="A178" s="262" t="s">
        <v>2844</v>
      </c>
      <c r="B178" s="260" t="s">
        <v>2639</v>
      </c>
      <c r="C178" s="261" t="s">
        <v>2638</v>
      </c>
      <c r="D178" s="260" t="s">
        <v>633</v>
      </c>
      <c r="E178" s="259">
        <v>1.4E-2</v>
      </c>
      <c r="F178" s="259">
        <v>9.8000000000000004E-2</v>
      </c>
    </row>
    <row r="179" spans="1:7" s="254" customFormat="1" outlineLevel="1">
      <c r="A179" s="262" t="s">
        <v>2843</v>
      </c>
      <c r="B179" s="260" t="s">
        <v>2627</v>
      </c>
      <c r="C179" s="261" t="s">
        <v>2626</v>
      </c>
      <c r="D179" s="260" t="s">
        <v>633</v>
      </c>
      <c r="E179" s="259">
        <v>7.0000000000000007E-2</v>
      </c>
      <c r="F179" s="259">
        <v>0.49</v>
      </c>
    </row>
    <row r="180" spans="1:7" s="254" customFormat="1" outlineLevel="1">
      <c r="A180" s="262" t="s">
        <v>2842</v>
      </c>
      <c r="B180" s="260" t="s">
        <v>2623</v>
      </c>
      <c r="C180" s="261" t="s">
        <v>2622</v>
      </c>
      <c r="D180" s="260" t="s">
        <v>633</v>
      </c>
      <c r="E180" s="259">
        <v>2E-3</v>
      </c>
      <c r="F180" s="259">
        <v>1.4E-2</v>
      </c>
    </row>
    <row r="181" spans="1:7" s="254" customFormat="1" outlineLevel="1">
      <c r="A181" s="262" t="s">
        <v>2841</v>
      </c>
      <c r="B181" s="260" t="s">
        <v>2621</v>
      </c>
      <c r="C181" s="261" t="s">
        <v>2620</v>
      </c>
      <c r="D181" s="260" t="s">
        <v>633</v>
      </c>
      <c r="E181" s="259">
        <v>8.9999999999999993E-3</v>
      </c>
      <c r="F181" s="259">
        <v>6.3E-2</v>
      </c>
    </row>
    <row r="182" spans="1:7" s="254" customFormat="1" outlineLevel="1">
      <c r="A182" s="262" t="s">
        <v>2840</v>
      </c>
      <c r="B182" s="260" t="s">
        <v>2619</v>
      </c>
      <c r="C182" s="261" t="s">
        <v>2618</v>
      </c>
      <c r="D182" s="260" t="s">
        <v>1375</v>
      </c>
      <c r="E182" s="259">
        <v>0.02</v>
      </c>
      <c r="F182" s="259">
        <v>0.14000000000000001</v>
      </c>
    </row>
    <row r="183" spans="1:7" s="254" customFormat="1" ht="24" outlineLevel="1">
      <c r="A183" s="262" t="s">
        <v>2839</v>
      </c>
      <c r="B183" s="260" t="s">
        <v>2613</v>
      </c>
      <c r="C183" s="261" t="s">
        <v>2612</v>
      </c>
      <c r="D183" s="260" t="s">
        <v>508</v>
      </c>
      <c r="E183" s="259">
        <v>2E-3</v>
      </c>
      <c r="F183" s="259">
        <v>1.4E-2</v>
      </c>
    </row>
    <row r="184" spans="1:7" s="254" customFormat="1" outlineLevel="1">
      <c r="A184" s="262" t="s">
        <v>2838</v>
      </c>
      <c r="B184" s="260" t="s">
        <v>2609</v>
      </c>
      <c r="C184" s="261" t="s">
        <v>2608</v>
      </c>
      <c r="D184" s="260" t="s">
        <v>487</v>
      </c>
      <c r="E184" s="259">
        <v>6.1</v>
      </c>
      <c r="F184" s="259">
        <v>42.7</v>
      </c>
    </row>
    <row r="185" spans="1:7" s="254" customFormat="1" outlineLevel="1">
      <c r="A185" s="262" t="s">
        <v>2837</v>
      </c>
      <c r="B185" s="260" t="s">
        <v>2605</v>
      </c>
      <c r="C185" s="261" t="s">
        <v>2604</v>
      </c>
      <c r="D185" s="260" t="s">
        <v>2603</v>
      </c>
      <c r="E185" s="259">
        <v>1.22</v>
      </c>
      <c r="F185" s="259">
        <v>8.5399999999999991</v>
      </c>
    </row>
    <row r="186" spans="1:7" s="254" customFormat="1" outlineLevel="1">
      <c r="A186" s="262" t="s">
        <v>2836</v>
      </c>
      <c r="B186" s="260" t="s">
        <v>2602</v>
      </c>
      <c r="C186" s="261" t="s">
        <v>2601</v>
      </c>
      <c r="D186" s="260" t="s">
        <v>487</v>
      </c>
      <c r="E186" s="272">
        <v>1</v>
      </c>
      <c r="F186" s="272">
        <v>7</v>
      </c>
    </row>
    <row r="187" spans="1:7" s="254" customFormat="1" ht="24" outlineLevel="1">
      <c r="A187" s="262" t="s">
        <v>2835</v>
      </c>
      <c r="B187" s="260" t="s">
        <v>2592</v>
      </c>
      <c r="C187" s="261" t="s">
        <v>2591</v>
      </c>
      <c r="D187" s="260" t="s">
        <v>633</v>
      </c>
      <c r="E187" s="259">
        <v>3.5999999999999997E-2</v>
      </c>
      <c r="F187" s="259">
        <v>0.252</v>
      </c>
    </row>
    <row r="188" spans="1:7" s="209" customFormat="1">
      <c r="A188" s="248" t="s">
        <v>1050</v>
      </c>
      <c r="B188" s="247" t="s">
        <v>495</v>
      </c>
      <c r="C188" s="247" t="s">
        <v>2559</v>
      </c>
      <c r="D188" s="246" t="s">
        <v>487</v>
      </c>
      <c r="E188" s="253">
        <v>1</v>
      </c>
      <c r="F188" s="252"/>
      <c r="G188" s="225"/>
    </row>
    <row r="189" spans="1:7" s="209" customFormat="1">
      <c r="A189" s="248" t="s">
        <v>1047</v>
      </c>
      <c r="B189" s="247" t="s">
        <v>495</v>
      </c>
      <c r="C189" s="247" t="s">
        <v>2560</v>
      </c>
      <c r="D189" s="246" t="s">
        <v>487</v>
      </c>
      <c r="E189" s="253">
        <v>2</v>
      </c>
      <c r="F189" s="252"/>
      <c r="G189" s="225"/>
    </row>
    <row r="190" spans="1:7" s="209" customFormat="1">
      <c r="A190" s="248" t="s">
        <v>1044</v>
      </c>
      <c r="B190" s="247" t="s">
        <v>495</v>
      </c>
      <c r="C190" s="247" t="s">
        <v>2561</v>
      </c>
      <c r="D190" s="246" t="s">
        <v>487</v>
      </c>
      <c r="E190" s="253">
        <v>4</v>
      </c>
      <c r="F190" s="252"/>
      <c r="G190" s="225"/>
    </row>
    <row r="191" spans="1:7" s="209" customFormat="1">
      <c r="A191" s="248" t="s">
        <v>1041</v>
      </c>
      <c r="B191" s="247" t="s">
        <v>2834</v>
      </c>
      <c r="C191" s="247" t="s">
        <v>2719</v>
      </c>
      <c r="D191" s="246" t="s">
        <v>2497</v>
      </c>
      <c r="E191" s="245">
        <v>1.5</v>
      </c>
      <c r="F191" s="244"/>
      <c r="G191" s="225"/>
    </row>
    <row r="192" spans="1:7" s="239" customFormat="1" outlineLevel="1">
      <c r="A192" s="243" t="s">
        <v>2833</v>
      </c>
      <c r="B192" s="241" t="s">
        <v>1149</v>
      </c>
      <c r="C192" s="242" t="s">
        <v>1148</v>
      </c>
      <c r="D192" s="241" t="s">
        <v>1145</v>
      </c>
      <c r="E192" s="240">
        <v>18.3</v>
      </c>
      <c r="F192" s="240">
        <v>27.45</v>
      </c>
    </row>
    <row r="193" spans="1:7" s="254" customFormat="1" outlineLevel="1">
      <c r="A193" s="270" t="s">
        <v>2832</v>
      </c>
      <c r="B193" s="268" t="s">
        <v>1143</v>
      </c>
      <c r="C193" s="269" t="s">
        <v>1146</v>
      </c>
      <c r="D193" s="268" t="s">
        <v>1145</v>
      </c>
      <c r="E193" s="267">
        <v>5.38</v>
      </c>
      <c r="F193" s="267">
        <v>8.07</v>
      </c>
    </row>
    <row r="194" spans="1:7" s="234" customFormat="1" outlineLevel="1">
      <c r="A194" s="238" t="s">
        <v>2831</v>
      </c>
      <c r="B194" s="236" t="s">
        <v>2661</v>
      </c>
      <c r="C194" s="237" t="s">
        <v>2660</v>
      </c>
      <c r="D194" s="236" t="s">
        <v>918</v>
      </c>
      <c r="E194" s="235">
        <v>4.26</v>
      </c>
      <c r="F194" s="235">
        <v>6.39</v>
      </c>
    </row>
    <row r="195" spans="1:7" s="234" customFormat="1" ht="24" outlineLevel="1">
      <c r="A195" s="266" t="s">
        <v>2830</v>
      </c>
      <c r="B195" s="264" t="s">
        <v>1085</v>
      </c>
      <c r="C195" s="265" t="s">
        <v>1084</v>
      </c>
      <c r="D195" s="264" t="s">
        <v>918</v>
      </c>
      <c r="E195" s="263">
        <v>0.56000000000000005</v>
      </c>
      <c r="F195" s="263">
        <v>0.84</v>
      </c>
    </row>
    <row r="196" spans="1:7" s="234" customFormat="1" outlineLevel="1">
      <c r="A196" s="266" t="s">
        <v>2829</v>
      </c>
      <c r="B196" s="264" t="s">
        <v>2655</v>
      </c>
      <c r="C196" s="265" t="s">
        <v>2654</v>
      </c>
      <c r="D196" s="264" t="s">
        <v>918</v>
      </c>
      <c r="E196" s="263">
        <v>4.26</v>
      </c>
      <c r="F196" s="263">
        <v>6.39</v>
      </c>
    </row>
    <row r="197" spans="1:7" s="234" customFormat="1" outlineLevel="1">
      <c r="A197" s="266" t="s">
        <v>2828</v>
      </c>
      <c r="B197" s="264" t="s">
        <v>983</v>
      </c>
      <c r="C197" s="265" t="s">
        <v>982</v>
      </c>
      <c r="D197" s="264" t="s">
        <v>918</v>
      </c>
      <c r="E197" s="263">
        <v>0.56000000000000005</v>
      </c>
      <c r="F197" s="263">
        <v>0.84</v>
      </c>
    </row>
    <row r="198" spans="1:7" s="254" customFormat="1" outlineLevel="1">
      <c r="A198" s="258" t="s">
        <v>2827</v>
      </c>
      <c r="B198" s="256" t="s">
        <v>795</v>
      </c>
      <c r="C198" s="257" t="s">
        <v>794</v>
      </c>
      <c r="D198" s="256" t="s">
        <v>508</v>
      </c>
      <c r="E198" s="255">
        <v>6.0000000000000002E-5</v>
      </c>
      <c r="F198" s="255">
        <v>9.0000000000000006E-5</v>
      </c>
    </row>
    <row r="199" spans="1:7" s="254" customFormat="1" ht="24" outlineLevel="1">
      <c r="A199" s="262" t="s">
        <v>2826</v>
      </c>
      <c r="B199" s="260" t="s">
        <v>2635</v>
      </c>
      <c r="C199" s="261" t="s">
        <v>2634</v>
      </c>
      <c r="D199" s="260" t="s">
        <v>508</v>
      </c>
      <c r="E199" s="259">
        <v>4.0000000000000003E-5</v>
      </c>
      <c r="F199" s="259">
        <v>6.0000000000000002E-5</v>
      </c>
    </row>
    <row r="200" spans="1:7" s="254" customFormat="1" outlineLevel="1">
      <c r="A200" s="262" t="s">
        <v>2825</v>
      </c>
      <c r="B200" s="260" t="s">
        <v>2625</v>
      </c>
      <c r="C200" s="261" t="s">
        <v>2624</v>
      </c>
      <c r="D200" s="260" t="s">
        <v>508</v>
      </c>
      <c r="E200" s="259">
        <v>8.0000000000000004E-4</v>
      </c>
      <c r="F200" s="259">
        <v>1.1999999999999999E-3</v>
      </c>
    </row>
    <row r="201" spans="1:7" s="254" customFormat="1" outlineLevel="1">
      <c r="A201" s="262" t="s">
        <v>2824</v>
      </c>
      <c r="B201" s="260" t="s">
        <v>2619</v>
      </c>
      <c r="C201" s="261" t="s">
        <v>2618</v>
      </c>
      <c r="D201" s="260" t="s">
        <v>1375</v>
      </c>
      <c r="E201" s="259">
        <v>4.1000000000000003E-3</v>
      </c>
      <c r="F201" s="259">
        <v>6.1500000000000001E-3</v>
      </c>
    </row>
    <row r="202" spans="1:7" s="254" customFormat="1" outlineLevel="1">
      <c r="A202" s="262" t="s">
        <v>2823</v>
      </c>
      <c r="B202" s="260" t="s">
        <v>2617</v>
      </c>
      <c r="C202" s="261" t="s">
        <v>2616</v>
      </c>
      <c r="D202" s="260" t="s">
        <v>605</v>
      </c>
      <c r="E202" s="259">
        <v>8.3199999999999993E-3</v>
      </c>
      <c r="F202" s="259">
        <v>1.248E-2</v>
      </c>
    </row>
    <row r="203" spans="1:7" s="254" customFormat="1" outlineLevel="1">
      <c r="A203" s="262" t="s">
        <v>2822</v>
      </c>
      <c r="B203" s="260" t="s">
        <v>2611</v>
      </c>
      <c r="C203" s="261" t="s">
        <v>2610</v>
      </c>
      <c r="D203" s="260" t="s">
        <v>2497</v>
      </c>
      <c r="E203" s="259">
        <v>9.5999999999999992E-3</v>
      </c>
      <c r="F203" s="259">
        <v>1.44E-2</v>
      </c>
    </row>
    <row r="204" spans="1:7" s="254" customFormat="1" outlineLevel="1">
      <c r="A204" s="262" t="s">
        <v>2821</v>
      </c>
      <c r="B204" s="260" t="s">
        <v>2600</v>
      </c>
      <c r="C204" s="261" t="s">
        <v>2599</v>
      </c>
      <c r="D204" s="260" t="s">
        <v>633</v>
      </c>
      <c r="E204" s="259">
        <v>0.5</v>
      </c>
      <c r="F204" s="259">
        <v>0.75</v>
      </c>
    </row>
    <row r="205" spans="1:7" s="209" customFormat="1">
      <c r="A205" s="248" t="s">
        <v>1038</v>
      </c>
      <c r="B205" s="247" t="s">
        <v>495</v>
      </c>
      <c r="C205" s="247" t="s">
        <v>2562</v>
      </c>
      <c r="D205" s="246" t="s">
        <v>493</v>
      </c>
      <c r="E205" s="253">
        <v>150</v>
      </c>
      <c r="F205" s="252"/>
      <c r="G205" s="225"/>
    </row>
    <row r="206" spans="1:7" s="209" customFormat="1">
      <c r="A206" s="248" t="s">
        <v>1035</v>
      </c>
      <c r="B206" s="247" t="s">
        <v>2820</v>
      </c>
      <c r="C206" s="247" t="s">
        <v>2819</v>
      </c>
      <c r="D206" s="246" t="s">
        <v>487</v>
      </c>
      <c r="E206" s="279">
        <v>16</v>
      </c>
      <c r="F206" s="278"/>
      <c r="G206" s="225"/>
    </row>
    <row r="207" spans="1:7" s="239" customFormat="1" outlineLevel="1">
      <c r="A207" s="243" t="s">
        <v>2317</v>
      </c>
      <c r="B207" s="241" t="s">
        <v>1149</v>
      </c>
      <c r="C207" s="242" t="s">
        <v>1148</v>
      </c>
      <c r="D207" s="241" t="s">
        <v>1145</v>
      </c>
      <c r="E207" s="240">
        <v>8.99</v>
      </c>
      <c r="F207" s="240">
        <v>143.84</v>
      </c>
    </row>
    <row r="208" spans="1:7" s="254" customFormat="1" outlineLevel="1">
      <c r="A208" s="270" t="s">
        <v>2316</v>
      </c>
      <c r="B208" s="268" t="s">
        <v>1143</v>
      </c>
      <c r="C208" s="269" t="s">
        <v>1146</v>
      </c>
      <c r="D208" s="268" t="s">
        <v>1145</v>
      </c>
      <c r="E208" s="267">
        <v>3.78</v>
      </c>
      <c r="F208" s="267">
        <v>60.48</v>
      </c>
    </row>
    <row r="209" spans="1:7" s="234" customFormat="1" outlineLevel="1">
      <c r="A209" s="238" t="s">
        <v>2315</v>
      </c>
      <c r="B209" s="236" t="s">
        <v>2663</v>
      </c>
      <c r="C209" s="237" t="s">
        <v>2662</v>
      </c>
      <c r="D209" s="236" t="s">
        <v>918</v>
      </c>
      <c r="E209" s="235">
        <v>3.72</v>
      </c>
      <c r="F209" s="235">
        <v>59.52</v>
      </c>
    </row>
    <row r="210" spans="1:7" s="234" customFormat="1" outlineLevel="1">
      <c r="A210" s="266" t="s">
        <v>2314</v>
      </c>
      <c r="B210" s="264" t="s">
        <v>983</v>
      </c>
      <c r="C210" s="265" t="s">
        <v>982</v>
      </c>
      <c r="D210" s="264" t="s">
        <v>918</v>
      </c>
      <c r="E210" s="263">
        <v>0.06</v>
      </c>
      <c r="F210" s="263">
        <v>0.96</v>
      </c>
    </row>
    <row r="211" spans="1:7" s="254" customFormat="1" outlineLevel="1">
      <c r="A211" s="258" t="s">
        <v>2313</v>
      </c>
      <c r="B211" s="256" t="s">
        <v>2637</v>
      </c>
      <c r="C211" s="257" t="s">
        <v>2636</v>
      </c>
      <c r="D211" s="256" t="s">
        <v>508</v>
      </c>
      <c r="E211" s="255">
        <v>1.0000000000000001E-5</v>
      </c>
      <c r="F211" s="255">
        <v>1.6000000000000001E-4</v>
      </c>
    </row>
    <row r="212" spans="1:7" s="254" customFormat="1" outlineLevel="1">
      <c r="A212" s="262" t="s">
        <v>2312</v>
      </c>
      <c r="B212" s="260" t="s">
        <v>2631</v>
      </c>
      <c r="C212" s="261" t="s">
        <v>2630</v>
      </c>
      <c r="D212" s="260" t="s">
        <v>508</v>
      </c>
      <c r="E212" s="259">
        <v>2.0000000000000001E-4</v>
      </c>
      <c r="F212" s="259">
        <v>3.2000000000000002E-3</v>
      </c>
    </row>
    <row r="213" spans="1:7" s="254" customFormat="1" outlineLevel="1">
      <c r="A213" s="262" t="s">
        <v>2311</v>
      </c>
      <c r="B213" s="260" t="s">
        <v>638</v>
      </c>
      <c r="C213" s="261" t="s">
        <v>637</v>
      </c>
      <c r="D213" s="260" t="s">
        <v>633</v>
      </c>
      <c r="E213" s="272">
        <v>3</v>
      </c>
      <c r="F213" s="272">
        <v>48</v>
      </c>
    </row>
    <row r="214" spans="1:7" s="254" customFormat="1" outlineLevel="1">
      <c r="A214" s="262" t="s">
        <v>2310</v>
      </c>
      <c r="B214" s="260" t="s">
        <v>2619</v>
      </c>
      <c r="C214" s="261" t="s">
        <v>2618</v>
      </c>
      <c r="D214" s="260" t="s">
        <v>1375</v>
      </c>
      <c r="E214" s="259">
        <v>0.01</v>
      </c>
      <c r="F214" s="259">
        <v>0.16</v>
      </c>
    </row>
    <row r="215" spans="1:7" s="254" customFormat="1" outlineLevel="1">
      <c r="A215" s="262" t="s">
        <v>2309</v>
      </c>
      <c r="B215" s="260" t="s">
        <v>2617</v>
      </c>
      <c r="C215" s="261" t="s">
        <v>2616</v>
      </c>
      <c r="D215" s="260" t="s">
        <v>605</v>
      </c>
      <c r="E215" s="259">
        <v>2.0400000000000001E-3</v>
      </c>
      <c r="F215" s="259">
        <v>3.2640000000000002E-2</v>
      </c>
    </row>
    <row r="216" spans="1:7" s="254" customFormat="1" outlineLevel="1">
      <c r="A216" s="262" t="s">
        <v>2818</v>
      </c>
      <c r="B216" s="260" t="s">
        <v>2611</v>
      </c>
      <c r="C216" s="261" t="s">
        <v>2610</v>
      </c>
      <c r="D216" s="260" t="s">
        <v>2497</v>
      </c>
      <c r="E216" s="259">
        <v>2.3999999999999998E-3</v>
      </c>
      <c r="F216" s="259">
        <v>3.8399999999999997E-2</v>
      </c>
    </row>
    <row r="217" spans="1:7" s="209" customFormat="1">
      <c r="A217" s="248" t="s">
        <v>1032</v>
      </c>
      <c r="B217" s="247" t="s">
        <v>495</v>
      </c>
      <c r="C217" s="247" t="s">
        <v>2563</v>
      </c>
      <c r="D217" s="246" t="s">
        <v>597</v>
      </c>
      <c r="E217" s="253">
        <v>16</v>
      </c>
      <c r="F217" s="252"/>
      <c r="G217" s="225"/>
    </row>
    <row r="218" spans="1:7" s="209" customFormat="1">
      <c r="A218" s="248" t="s">
        <v>1029</v>
      </c>
      <c r="B218" s="247" t="s">
        <v>2694</v>
      </c>
      <c r="C218" s="247" t="s">
        <v>2817</v>
      </c>
      <c r="D218" s="246" t="s">
        <v>2692</v>
      </c>
      <c r="E218" s="245">
        <v>0.15</v>
      </c>
      <c r="F218" s="244"/>
      <c r="G218" s="225"/>
    </row>
    <row r="219" spans="1:7" s="239" customFormat="1" outlineLevel="1">
      <c r="A219" s="243" t="s">
        <v>2308</v>
      </c>
      <c r="B219" s="241" t="s">
        <v>1149</v>
      </c>
      <c r="C219" s="242" t="s">
        <v>1148</v>
      </c>
      <c r="D219" s="241" t="s">
        <v>1145</v>
      </c>
      <c r="E219" s="273">
        <v>133</v>
      </c>
      <c r="F219" s="240">
        <v>19.95</v>
      </c>
    </row>
    <row r="220" spans="1:7" s="209" customFormat="1">
      <c r="A220" s="248" t="s">
        <v>1026</v>
      </c>
      <c r="B220" s="247" t="s">
        <v>495</v>
      </c>
      <c r="C220" s="247" t="s">
        <v>2564</v>
      </c>
      <c r="D220" s="246" t="s">
        <v>493</v>
      </c>
      <c r="E220" s="253">
        <v>150</v>
      </c>
      <c r="F220" s="252"/>
      <c r="G220" s="225"/>
    </row>
    <row r="221" spans="1:7" s="209" customFormat="1">
      <c r="A221" s="248" t="s">
        <v>1023</v>
      </c>
      <c r="B221" s="247" t="s">
        <v>495</v>
      </c>
      <c r="C221" s="247" t="s">
        <v>2565</v>
      </c>
      <c r="D221" s="246" t="s">
        <v>487</v>
      </c>
      <c r="E221" s="253">
        <v>26</v>
      </c>
      <c r="F221" s="252"/>
      <c r="G221" s="225"/>
    </row>
    <row r="222" spans="1:7" s="209" customFormat="1">
      <c r="A222" s="248" t="s">
        <v>1020</v>
      </c>
      <c r="B222" s="247" t="s">
        <v>495</v>
      </c>
      <c r="C222" s="247" t="s">
        <v>2566</v>
      </c>
      <c r="D222" s="246" t="s">
        <v>487</v>
      </c>
      <c r="E222" s="253">
        <v>10</v>
      </c>
      <c r="F222" s="252"/>
      <c r="G222" s="225"/>
    </row>
    <row r="223" spans="1:7" s="209" customFormat="1">
      <c r="A223" s="248" t="s">
        <v>1017</v>
      </c>
      <c r="B223" s="247" t="s">
        <v>2816</v>
      </c>
      <c r="C223" s="247" t="s">
        <v>2815</v>
      </c>
      <c r="D223" s="246" t="s">
        <v>2497</v>
      </c>
      <c r="E223" s="245">
        <v>1.5</v>
      </c>
      <c r="F223" s="244"/>
      <c r="G223" s="225"/>
    </row>
    <row r="224" spans="1:7" s="239" customFormat="1" outlineLevel="1">
      <c r="A224" s="243" t="s">
        <v>2814</v>
      </c>
      <c r="B224" s="241" t="s">
        <v>1149</v>
      </c>
      <c r="C224" s="242" t="s">
        <v>1148</v>
      </c>
      <c r="D224" s="241" t="s">
        <v>1145</v>
      </c>
      <c r="E224" s="240">
        <v>6.51</v>
      </c>
      <c r="F224" s="240">
        <v>9.7650000000000006</v>
      </c>
    </row>
    <row r="225" spans="1:7" s="254" customFormat="1" outlineLevel="1">
      <c r="A225" s="270" t="s">
        <v>2813</v>
      </c>
      <c r="B225" s="268" t="s">
        <v>1143</v>
      </c>
      <c r="C225" s="269" t="s">
        <v>1146</v>
      </c>
      <c r="D225" s="268" t="s">
        <v>1145</v>
      </c>
      <c r="E225" s="267">
        <v>4.24</v>
      </c>
      <c r="F225" s="267">
        <v>6.36</v>
      </c>
    </row>
    <row r="226" spans="1:7" s="234" customFormat="1" outlineLevel="1">
      <c r="A226" s="238" t="s">
        <v>2812</v>
      </c>
      <c r="B226" s="236" t="s">
        <v>983</v>
      </c>
      <c r="C226" s="237" t="s">
        <v>982</v>
      </c>
      <c r="D226" s="236" t="s">
        <v>918</v>
      </c>
      <c r="E226" s="235">
        <v>4.24</v>
      </c>
      <c r="F226" s="235">
        <v>6.36</v>
      </c>
    </row>
    <row r="227" spans="1:7" s="209" customFormat="1">
      <c r="A227" s="248" t="s">
        <v>1014</v>
      </c>
      <c r="B227" s="247" t="s">
        <v>495</v>
      </c>
      <c r="C227" s="247" t="s">
        <v>2567</v>
      </c>
      <c r="D227" s="246" t="s">
        <v>487</v>
      </c>
      <c r="E227" s="253">
        <v>2400</v>
      </c>
      <c r="F227" s="252"/>
      <c r="G227" s="225"/>
    </row>
    <row r="228" spans="1:7" s="209" customFormat="1">
      <c r="A228" s="248" t="s">
        <v>1011</v>
      </c>
      <c r="B228" s="247" t="s">
        <v>2811</v>
      </c>
      <c r="C228" s="247" t="s">
        <v>2810</v>
      </c>
      <c r="D228" s="246" t="s">
        <v>2497</v>
      </c>
      <c r="E228" s="245">
        <v>1.5</v>
      </c>
      <c r="F228" s="244"/>
      <c r="G228" s="225"/>
    </row>
    <row r="229" spans="1:7" s="239" customFormat="1" outlineLevel="1">
      <c r="A229" s="243" t="s">
        <v>2809</v>
      </c>
      <c r="B229" s="241" t="s">
        <v>1149</v>
      </c>
      <c r="C229" s="242" t="s">
        <v>1148</v>
      </c>
      <c r="D229" s="241" t="s">
        <v>1145</v>
      </c>
      <c r="E229" s="240">
        <v>6.63</v>
      </c>
      <c r="F229" s="240">
        <v>9.9450000000000003</v>
      </c>
    </row>
    <row r="230" spans="1:7" s="254" customFormat="1" outlineLevel="1">
      <c r="A230" s="270" t="s">
        <v>2808</v>
      </c>
      <c r="B230" s="268" t="s">
        <v>1143</v>
      </c>
      <c r="C230" s="269" t="s">
        <v>1146</v>
      </c>
      <c r="D230" s="268" t="s">
        <v>1145</v>
      </c>
      <c r="E230" s="267">
        <v>9.98</v>
      </c>
      <c r="F230" s="267">
        <v>14.97</v>
      </c>
    </row>
    <row r="231" spans="1:7" s="234" customFormat="1" ht="24" outlineLevel="1">
      <c r="A231" s="238" t="s">
        <v>2807</v>
      </c>
      <c r="B231" s="236" t="s">
        <v>1085</v>
      </c>
      <c r="C231" s="237" t="s">
        <v>1084</v>
      </c>
      <c r="D231" s="236" t="s">
        <v>918</v>
      </c>
      <c r="E231" s="235">
        <v>4.99</v>
      </c>
      <c r="F231" s="235">
        <v>7.4850000000000003</v>
      </c>
    </row>
    <row r="232" spans="1:7" s="234" customFormat="1" outlineLevel="1">
      <c r="A232" s="266" t="s">
        <v>2806</v>
      </c>
      <c r="B232" s="264" t="s">
        <v>983</v>
      </c>
      <c r="C232" s="265" t="s">
        <v>982</v>
      </c>
      <c r="D232" s="264" t="s">
        <v>918</v>
      </c>
      <c r="E232" s="263">
        <v>4.99</v>
      </c>
      <c r="F232" s="263">
        <v>7.4850000000000003</v>
      </c>
    </row>
    <row r="233" spans="1:7" s="209" customFormat="1">
      <c r="A233" s="248" t="s">
        <v>1008</v>
      </c>
      <c r="B233" s="247" t="s">
        <v>495</v>
      </c>
      <c r="C233" s="247" t="s">
        <v>2568</v>
      </c>
      <c r="D233" s="246" t="s">
        <v>640</v>
      </c>
      <c r="E233" s="253">
        <v>36</v>
      </c>
      <c r="F233" s="252"/>
      <c r="G233" s="225"/>
    </row>
    <row r="234" spans="1:7" ht="15.75" customHeight="1">
      <c r="A234" s="251" t="s">
        <v>2805</v>
      </c>
      <c r="B234" s="250"/>
      <c r="C234" s="250"/>
      <c r="D234" s="250"/>
      <c r="E234" s="250"/>
      <c r="F234" s="249"/>
    </row>
    <row r="235" spans="1:7" s="209" customFormat="1" ht="38.25">
      <c r="A235" s="248" t="s">
        <v>1005</v>
      </c>
      <c r="B235" s="247" t="s">
        <v>2804</v>
      </c>
      <c r="C235" s="247" t="s">
        <v>2803</v>
      </c>
      <c r="D235" s="246" t="s">
        <v>1874</v>
      </c>
      <c r="E235" s="245">
        <v>0.03</v>
      </c>
      <c r="F235" s="244"/>
      <c r="G235" s="225"/>
    </row>
    <row r="236" spans="1:7" s="239" customFormat="1" outlineLevel="1">
      <c r="A236" s="243" t="s">
        <v>2802</v>
      </c>
      <c r="B236" s="241" t="s">
        <v>1149</v>
      </c>
      <c r="C236" s="242" t="s">
        <v>1148</v>
      </c>
      <c r="D236" s="241" t="s">
        <v>1145</v>
      </c>
      <c r="E236" s="240">
        <v>25.61</v>
      </c>
      <c r="F236" s="240">
        <v>0.76829999999999998</v>
      </c>
    </row>
    <row r="237" spans="1:7" s="254" customFormat="1" outlineLevel="1">
      <c r="A237" s="270" t="s">
        <v>2801</v>
      </c>
      <c r="B237" s="268" t="s">
        <v>1143</v>
      </c>
      <c r="C237" s="269" t="s">
        <v>1146</v>
      </c>
      <c r="D237" s="268" t="s">
        <v>1145</v>
      </c>
      <c r="E237" s="267">
        <v>71.12</v>
      </c>
      <c r="F237" s="267">
        <v>2.1335999999999999</v>
      </c>
    </row>
    <row r="238" spans="1:7" s="234" customFormat="1" outlineLevel="1">
      <c r="A238" s="238" t="s">
        <v>2800</v>
      </c>
      <c r="B238" s="236" t="s">
        <v>1124</v>
      </c>
      <c r="C238" s="237" t="s">
        <v>1123</v>
      </c>
      <c r="D238" s="236" t="s">
        <v>918</v>
      </c>
      <c r="E238" s="235">
        <v>13.3</v>
      </c>
      <c r="F238" s="235">
        <v>0.39900000000000002</v>
      </c>
    </row>
    <row r="239" spans="1:7" s="234" customFormat="1" ht="24" outlineLevel="1">
      <c r="A239" s="266" t="s">
        <v>2799</v>
      </c>
      <c r="B239" s="264" t="s">
        <v>2653</v>
      </c>
      <c r="C239" s="265" t="s">
        <v>2652</v>
      </c>
      <c r="D239" s="264" t="s">
        <v>918</v>
      </c>
      <c r="E239" s="263">
        <v>57.82</v>
      </c>
      <c r="F239" s="263">
        <v>1.7345999999999999</v>
      </c>
    </row>
    <row r="240" spans="1:7" s="209" customFormat="1" ht="51">
      <c r="A240" s="248" t="s">
        <v>1002</v>
      </c>
      <c r="B240" s="247" t="s">
        <v>1916</v>
      </c>
      <c r="C240" s="247" t="s">
        <v>1915</v>
      </c>
      <c r="D240" s="246" t="s">
        <v>508</v>
      </c>
      <c r="E240" s="279">
        <v>51</v>
      </c>
      <c r="F240" s="278"/>
      <c r="G240" s="225"/>
    </row>
    <row r="241" spans="1:7" s="239" customFormat="1" outlineLevel="1">
      <c r="A241" s="243" t="s">
        <v>2269</v>
      </c>
      <c r="B241" s="241" t="s">
        <v>1143</v>
      </c>
      <c r="C241" s="242" t="s">
        <v>1146</v>
      </c>
      <c r="D241" s="241" t="s">
        <v>1145</v>
      </c>
      <c r="E241" s="240">
        <v>1.0782999999999999E-2</v>
      </c>
      <c r="F241" s="240">
        <v>0.54993300000000001</v>
      </c>
    </row>
    <row r="242" spans="1:7" s="234" customFormat="1" outlineLevel="1">
      <c r="A242" s="238" t="s">
        <v>2268</v>
      </c>
      <c r="B242" s="236" t="s">
        <v>923</v>
      </c>
      <c r="C242" s="237" t="s">
        <v>922</v>
      </c>
      <c r="D242" s="236" t="s">
        <v>918</v>
      </c>
      <c r="E242" s="235">
        <v>1.0782999999999999E-2</v>
      </c>
      <c r="F242" s="235">
        <v>0.54993300000000001</v>
      </c>
    </row>
    <row r="243" spans="1:7" s="209" customFormat="1">
      <c r="A243" s="248" t="s">
        <v>999</v>
      </c>
      <c r="B243" s="247" t="s">
        <v>1912</v>
      </c>
      <c r="C243" s="247" t="s">
        <v>1911</v>
      </c>
      <c r="D243" s="246" t="s">
        <v>1874</v>
      </c>
      <c r="E243" s="245">
        <v>0.03</v>
      </c>
      <c r="F243" s="244"/>
      <c r="G243" s="225"/>
    </row>
    <row r="244" spans="1:7" s="239" customFormat="1" outlineLevel="1">
      <c r="A244" s="243" t="s">
        <v>2798</v>
      </c>
      <c r="B244" s="241" t="s">
        <v>1149</v>
      </c>
      <c r="C244" s="242" t="s">
        <v>1148</v>
      </c>
      <c r="D244" s="241" t="s">
        <v>1145</v>
      </c>
      <c r="E244" s="240">
        <v>3.65</v>
      </c>
      <c r="F244" s="240">
        <v>0.1095</v>
      </c>
    </row>
    <row r="245" spans="1:7" s="254" customFormat="1" outlineLevel="1">
      <c r="A245" s="270" t="s">
        <v>2797</v>
      </c>
      <c r="B245" s="268" t="s">
        <v>1143</v>
      </c>
      <c r="C245" s="269" t="s">
        <v>1146</v>
      </c>
      <c r="D245" s="268" t="s">
        <v>1145</v>
      </c>
      <c r="E245" s="267">
        <v>4.05</v>
      </c>
      <c r="F245" s="267">
        <v>0.1215</v>
      </c>
    </row>
    <row r="246" spans="1:7" s="234" customFormat="1" outlineLevel="1">
      <c r="A246" s="238" t="s">
        <v>2796</v>
      </c>
      <c r="B246" s="236" t="s">
        <v>676</v>
      </c>
      <c r="C246" s="237" t="s">
        <v>1130</v>
      </c>
      <c r="D246" s="236" t="s">
        <v>918</v>
      </c>
      <c r="E246" s="235">
        <v>0.08</v>
      </c>
      <c r="F246" s="235">
        <v>2.3999999999999998E-3</v>
      </c>
    </row>
    <row r="247" spans="1:7" s="234" customFormat="1" outlineLevel="1">
      <c r="A247" s="266" t="s">
        <v>2795</v>
      </c>
      <c r="B247" s="264" t="s">
        <v>1124</v>
      </c>
      <c r="C247" s="265" t="s">
        <v>1123</v>
      </c>
      <c r="D247" s="264" t="s">
        <v>918</v>
      </c>
      <c r="E247" s="263">
        <v>3.97</v>
      </c>
      <c r="F247" s="263">
        <v>0.1191</v>
      </c>
    </row>
    <row r="248" spans="1:7" s="209" customFormat="1" ht="76.5">
      <c r="A248" s="248" t="s">
        <v>996</v>
      </c>
      <c r="B248" s="247" t="s">
        <v>2794</v>
      </c>
      <c r="C248" s="247" t="s">
        <v>2793</v>
      </c>
      <c r="D248" s="246" t="s">
        <v>1874</v>
      </c>
      <c r="E248" s="245">
        <v>0.16064000000000001</v>
      </c>
      <c r="F248" s="244"/>
      <c r="G248" s="225"/>
    </row>
    <row r="249" spans="1:7" s="239" customFormat="1" outlineLevel="1">
      <c r="A249" s="243" t="s">
        <v>2792</v>
      </c>
      <c r="B249" s="241" t="s">
        <v>1149</v>
      </c>
      <c r="C249" s="242" t="s">
        <v>1148</v>
      </c>
      <c r="D249" s="241" t="s">
        <v>1145</v>
      </c>
      <c r="E249" s="240">
        <v>10.54</v>
      </c>
      <c r="F249" s="240">
        <v>1.6931</v>
      </c>
    </row>
    <row r="250" spans="1:7" s="254" customFormat="1" outlineLevel="1">
      <c r="A250" s="270" t="s">
        <v>2791</v>
      </c>
      <c r="B250" s="268" t="s">
        <v>1143</v>
      </c>
      <c r="C250" s="269" t="s">
        <v>1146</v>
      </c>
      <c r="D250" s="268" t="s">
        <v>1145</v>
      </c>
      <c r="E250" s="267">
        <v>46.49</v>
      </c>
      <c r="F250" s="267">
        <v>7.4682000000000004</v>
      </c>
    </row>
    <row r="251" spans="1:7" s="234" customFormat="1" ht="24" outlineLevel="1">
      <c r="A251" s="238" t="s">
        <v>2790</v>
      </c>
      <c r="B251" s="236" t="s">
        <v>2653</v>
      </c>
      <c r="C251" s="237" t="s">
        <v>2652</v>
      </c>
      <c r="D251" s="236" t="s">
        <v>918</v>
      </c>
      <c r="E251" s="235">
        <v>46.49</v>
      </c>
      <c r="F251" s="235">
        <v>7.4682000000000004</v>
      </c>
    </row>
    <row r="252" spans="1:7" s="209" customFormat="1">
      <c r="A252" s="248" t="s">
        <v>992</v>
      </c>
      <c r="B252" s="247" t="s">
        <v>2789</v>
      </c>
      <c r="C252" s="247" t="s">
        <v>2788</v>
      </c>
      <c r="D252" s="246" t="s">
        <v>1806</v>
      </c>
      <c r="E252" s="245">
        <v>0.40160000000000001</v>
      </c>
      <c r="F252" s="244"/>
      <c r="G252" s="225"/>
    </row>
    <row r="253" spans="1:7" s="239" customFormat="1" outlineLevel="1">
      <c r="A253" s="243" t="s">
        <v>2787</v>
      </c>
      <c r="B253" s="241" t="s">
        <v>1149</v>
      </c>
      <c r="C253" s="242" t="s">
        <v>1148</v>
      </c>
      <c r="D253" s="241" t="s">
        <v>1145</v>
      </c>
      <c r="E253" s="273">
        <v>154</v>
      </c>
      <c r="F253" s="240">
        <v>61.846400000000003</v>
      </c>
    </row>
    <row r="254" spans="1:7" s="209" customFormat="1" ht="25.5">
      <c r="A254" s="248" t="s">
        <v>989</v>
      </c>
      <c r="B254" s="247" t="s">
        <v>1890</v>
      </c>
      <c r="C254" s="247" t="s">
        <v>1889</v>
      </c>
      <c r="D254" s="246" t="s">
        <v>1874</v>
      </c>
      <c r="E254" s="245">
        <v>0.16064000000000001</v>
      </c>
      <c r="F254" s="244"/>
      <c r="G254" s="225"/>
    </row>
    <row r="255" spans="1:7" s="239" customFormat="1" outlineLevel="1">
      <c r="A255" s="243" t="s">
        <v>2254</v>
      </c>
      <c r="B255" s="241" t="s">
        <v>1143</v>
      </c>
      <c r="C255" s="242" t="s">
        <v>1146</v>
      </c>
      <c r="D255" s="241" t="s">
        <v>1145</v>
      </c>
      <c r="E255" s="240">
        <v>6.71</v>
      </c>
      <c r="F255" s="240">
        <v>1.0779000000000001</v>
      </c>
    </row>
    <row r="256" spans="1:7" s="234" customFormat="1" ht="24" outlineLevel="1">
      <c r="A256" s="238" t="s">
        <v>2253</v>
      </c>
      <c r="B256" s="236" t="s">
        <v>1121</v>
      </c>
      <c r="C256" s="237" t="s">
        <v>1120</v>
      </c>
      <c r="D256" s="236" t="s">
        <v>918</v>
      </c>
      <c r="E256" s="235">
        <v>6.71</v>
      </c>
      <c r="F256" s="235">
        <v>1.0779000000000001</v>
      </c>
    </row>
    <row r="257" spans="1:7" s="209" customFormat="1">
      <c r="A257" s="248" t="s">
        <v>987</v>
      </c>
      <c r="B257" s="247" t="s">
        <v>2786</v>
      </c>
      <c r="C257" s="247" t="s">
        <v>2665</v>
      </c>
      <c r="D257" s="246" t="s">
        <v>1806</v>
      </c>
      <c r="E257" s="245">
        <v>0.40160000000000001</v>
      </c>
      <c r="F257" s="244"/>
      <c r="G257" s="225"/>
    </row>
    <row r="258" spans="1:7" s="239" customFormat="1" outlineLevel="1">
      <c r="A258" s="243" t="s">
        <v>2238</v>
      </c>
      <c r="B258" s="241" t="s">
        <v>1149</v>
      </c>
      <c r="C258" s="242" t="s">
        <v>1148</v>
      </c>
      <c r="D258" s="241" t="s">
        <v>1145</v>
      </c>
      <c r="E258" s="240">
        <v>97.2</v>
      </c>
      <c r="F258" s="240">
        <v>39.035499999999999</v>
      </c>
    </row>
    <row r="259" spans="1:7" s="209" customFormat="1" ht="25.5">
      <c r="A259" s="248" t="s">
        <v>984</v>
      </c>
      <c r="B259" s="247" t="s">
        <v>2785</v>
      </c>
      <c r="C259" s="247" t="s">
        <v>2784</v>
      </c>
      <c r="D259" s="246" t="s">
        <v>2603</v>
      </c>
      <c r="E259" s="279">
        <v>1</v>
      </c>
      <c r="F259" s="278"/>
      <c r="G259" s="225"/>
    </row>
    <row r="260" spans="1:7" s="239" customFormat="1" outlineLevel="1">
      <c r="A260" s="243" t="s">
        <v>2783</v>
      </c>
      <c r="B260" s="241" t="s">
        <v>1149</v>
      </c>
      <c r="C260" s="242" t="s">
        <v>1148</v>
      </c>
      <c r="D260" s="241" t="s">
        <v>1145</v>
      </c>
      <c r="E260" s="240">
        <v>8.2899999999999991</v>
      </c>
      <c r="F260" s="240">
        <v>8.2899999999999991</v>
      </c>
    </row>
    <row r="261" spans="1:7" s="254" customFormat="1" outlineLevel="1">
      <c r="A261" s="270" t="s">
        <v>2782</v>
      </c>
      <c r="B261" s="268" t="s">
        <v>1143</v>
      </c>
      <c r="C261" s="269" t="s">
        <v>1146</v>
      </c>
      <c r="D261" s="268" t="s">
        <v>1145</v>
      </c>
      <c r="E261" s="267">
        <v>0.08</v>
      </c>
      <c r="F261" s="267">
        <v>0.08</v>
      </c>
    </row>
    <row r="262" spans="1:7" s="234" customFormat="1" outlineLevel="1">
      <c r="A262" s="238" t="s">
        <v>2781</v>
      </c>
      <c r="B262" s="236" t="s">
        <v>1016</v>
      </c>
      <c r="C262" s="237" t="s">
        <v>1015</v>
      </c>
      <c r="D262" s="236" t="s">
        <v>918</v>
      </c>
      <c r="E262" s="235">
        <v>2.54</v>
      </c>
      <c r="F262" s="235">
        <v>2.54</v>
      </c>
    </row>
    <row r="263" spans="1:7" s="234" customFormat="1" outlineLevel="1">
      <c r="A263" s="266" t="s">
        <v>2780</v>
      </c>
      <c r="B263" s="264" t="s">
        <v>983</v>
      </c>
      <c r="C263" s="265" t="s">
        <v>982</v>
      </c>
      <c r="D263" s="264" t="s">
        <v>918</v>
      </c>
      <c r="E263" s="263">
        <v>0.08</v>
      </c>
      <c r="F263" s="263">
        <v>0.08</v>
      </c>
    </row>
    <row r="264" spans="1:7" s="254" customFormat="1" outlineLevel="1">
      <c r="A264" s="258" t="s">
        <v>2779</v>
      </c>
      <c r="B264" s="256" t="s">
        <v>795</v>
      </c>
      <c r="C264" s="257" t="s">
        <v>794</v>
      </c>
      <c r="D264" s="256" t="s">
        <v>508</v>
      </c>
      <c r="E264" s="255">
        <v>1.9E-3</v>
      </c>
      <c r="F264" s="255">
        <v>1.9E-3</v>
      </c>
    </row>
    <row r="265" spans="1:7" s="254" customFormat="1" outlineLevel="1">
      <c r="A265" s="262" t="s">
        <v>2778</v>
      </c>
      <c r="B265" s="260" t="s">
        <v>2627</v>
      </c>
      <c r="C265" s="261" t="s">
        <v>2626</v>
      </c>
      <c r="D265" s="260" t="s">
        <v>633</v>
      </c>
      <c r="E265" s="259">
        <v>0.71</v>
      </c>
      <c r="F265" s="259">
        <v>0.71</v>
      </c>
    </row>
    <row r="266" spans="1:7" s="209" customFormat="1">
      <c r="A266" s="248" t="s">
        <v>981</v>
      </c>
      <c r="B266" s="247" t="s">
        <v>495</v>
      </c>
      <c r="C266" s="247" t="s">
        <v>2569</v>
      </c>
      <c r="D266" s="246" t="s">
        <v>508</v>
      </c>
      <c r="E266" s="277">
        <v>5.3400000000000003E-2</v>
      </c>
      <c r="F266" s="276"/>
      <c r="G266" s="225"/>
    </row>
    <row r="267" spans="1:7" s="209" customFormat="1" ht="25.5">
      <c r="A267" s="248" t="s">
        <v>978</v>
      </c>
      <c r="B267" s="247" t="s">
        <v>2690</v>
      </c>
      <c r="C267" s="247" t="s">
        <v>2777</v>
      </c>
      <c r="D267" s="246" t="s">
        <v>2497</v>
      </c>
      <c r="E267" s="245">
        <v>0.65200000000000002</v>
      </c>
      <c r="F267" s="244"/>
      <c r="G267" s="225"/>
    </row>
    <row r="268" spans="1:7" s="239" customFormat="1" outlineLevel="1">
      <c r="A268" s="243" t="s">
        <v>2776</v>
      </c>
      <c r="B268" s="241" t="s">
        <v>1149</v>
      </c>
      <c r="C268" s="242" t="s">
        <v>1148</v>
      </c>
      <c r="D268" s="241" t="s">
        <v>1145</v>
      </c>
      <c r="E268" s="240">
        <v>16.600000000000001</v>
      </c>
      <c r="F268" s="240">
        <v>10.8232</v>
      </c>
    </row>
    <row r="269" spans="1:7" s="254" customFormat="1" outlineLevel="1">
      <c r="A269" s="270" t="s">
        <v>2775</v>
      </c>
      <c r="B269" s="268" t="s">
        <v>1143</v>
      </c>
      <c r="C269" s="269" t="s">
        <v>1146</v>
      </c>
      <c r="D269" s="268" t="s">
        <v>1145</v>
      </c>
      <c r="E269" s="267">
        <v>0.22</v>
      </c>
      <c r="F269" s="267">
        <v>0.14344000000000001</v>
      </c>
    </row>
    <row r="270" spans="1:7" s="234" customFormat="1" outlineLevel="1">
      <c r="A270" s="238" t="s">
        <v>2774</v>
      </c>
      <c r="B270" s="236" t="s">
        <v>1016</v>
      </c>
      <c r="C270" s="237" t="s">
        <v>1015</v>
      </c>
      <c r="D270" s="236" t="s">
        <v>918</v>
      </c>
      <c r="E270" s="235">
        <v>3.13</v>
      </c>
      <c r="F270" s="235">
        <v>2.0407999999999999</v>
      </c>
    </row>
    <row r="271" spans="1:7" s="234" customFormat="1" outlineLevel="1">
      <c r="A271" s="266" t="s">
        <v>2773</v>
      </c>
      <c r="B271" s="264" t="s">
        <v>983</v>
      </c>
      <c r="C271" s="265" t="s">
        <v>982</v>
      </c>
      <c r="D271" s="264" t="s">
        <v>918</v>
      </c>
      <c r="E271" s="263">
        <v>0.22</v>
      </c>
      <c r="F271" s="263">
        <v>0.14344000000000001</v>
      </c>
    </row>
    <row r="272" spans="1:7" s="254" customFormat="1" outlineLevel="1">
      <c r="A272" s="258" t="s">
        <v>2772</v>
      </c>
      <c r="B272" s="256" t="s">
        <v>795</v>
      </c>
      <c r="C272" s="257" t="s">
        <v>794</v>
      </c>
      <c r="D272" s="256" t="s">
        <v>508</v>
      </c>
      <c r="E272" s="255">
        <v>3.7000000000000002E-3</v>
      </c>
      <c r="F272" s="255">
        <v>2.4120000000000001E-3</v>
      </c>
    </row>
    <row r="273" spans="1:7" s="254" customFormat="1" outlineLevel="1">
      <c r="A273" s="262" t="s">
        <v>2771</v>
      </c>
      <c r="B273" s="260" t="s">
        <v>2627</v>
      </c>
      <c r="C273" s="261" t="s">
        <v>2626</v>
      </c>
      <c r="D273" s="260" t="s">
        <v>633</v>
      </c>
      <c r="E273" s="259">
        <v>0.9</v>
      </c>
      <c r="F273" s="259">
        <v>0.58679999999999999</v>
      </c>
    </row>
    <row r="274" spans="1:7" s="209" customFormat="1">
      <c r="A274" s="248" t="s">
        <v>975</v>
      </c>
      <c r="B274" s="247" t="s">
        <v>495</v>
      </c>
      <c r="C274" s="247" t="s">
        <v>2584</v>
      </c>
      <c r="D274" s="246" t="s">
        <v>508</v>
      </c>
      <c r="E274" s="277">
        <v>7.2400000000000006E-2</v>
      </c>
      <c r="F274" s="276"/>
      <c r="G274" s="225"/>
    </row>
    <row r="275" spans="1:7" ht="15.75" customHeight="1">
      <c r="A275" s="251" t="s">
        <v>2770</v>
      </c>
      <c r="B275" s="250"/>
      <c r="C275" s="250"/>
      <c r="D275" s="250"/>
      <c r="E275" s="250"/>
      <c r="F275" s="249"/>
    </row>
    <row r="276" spans="1:7" s="209" customFormat="1">
      <c r="A276" s="248" t="s">
        <v>972</v>
      </c>
      <c r="B276" s="247" t="s">
        <v>2769</v>
      </c>
      <c r="C276" s="247" t="s">
        <v>2768</v>
      </c>
      <c r="D276" s="246" t="s">
        <v>487</v>
      </c>
      <c r="E276" s="279">
        <v>1</v>
      </c>
      <c r="F276" s="278"/>
      <c r="G276" s="225"/>
    </row>
    <row r="277" spans="1:7" s="239" customFormat="1" outlineLevel="1">
      <c r="A277" s="243" t="s">
        <v>2225</v>
      </c>
      <c r="B277" s="241" t="s">
        <v>1149</v>
      </c>
      <c r="C277" s="242" t="s">
        <v>1148</v>
      </c>
      <c r="D277" s="241" t="s">
        <v>1145</v>
      </c>
      <c r="E277" s="240">
        <v>2.3199999999999998</v>
      </c>
      <c r="F277" s="240">
        <v>2.3199999999999998</v>
      </c>
    </row>
    <row r="278" spans="1:7" s="254" customFormat="1" outlineLevel="1">
      <c r="A278" s="270" t="s">
        <v>2224</v>
      </c>
      <c r="B278" s="268" t="s">
        <v>1143</v>
      </c>
      <c r="C278" s="269" t="s">
        <v>1146</v>
      </c>
      <c r="D278" s="268" t="s">
        <v>1145</v>
      </c>
      <c r="E278" s="267">
        <v>0.2</v>
      </c>
      <c r="F278" s="267">
        <v>0.2</v>
      </c>
    </row>
    <row r="279" spans="1:7" s="234" customFormat="1" ht="24" outlineLevel="1">
      <c r="A279" s="238" t="s">
        <v>2767</v>
      </c>
      <c r="B279" s="236" t="s">
        <v>1085</v>
      </c>
      <c r="C279" s="237" t="s">
        <v>1084</v>
      </c>
      <c r="D279" s="236" t="s">
        <v>918</v>
      </c>
      <c r="E279" s="235">
        <v>0.1</v>
      </c>
      <c r="F279" s="235">
        <v>0.1</v>
      </c>
    </row>
    <row r="280" spans="1:7" s="234" customFormat="1" outlineLevel="1">
      <c r="A280" s="266" t="s">
        <v>2766</v>
      </c>
      <c r="B280" s="264" t="s">
        <v>1016</v>
      </c>
      <c r="C280" s="265" t="s">
        <v>1015</v>
      </c>
      <c r="D280" s="264" t="s">
        <v>918</v>
      </c>
      <c r="E280" s="263">
        <v>0.77</v>
      </c>
      <c r="F280" s="263">
        <v>0.77</v>
      </c>
    </row>
    <row r="281" spans="1:7" s="234" customFormat="1" outlineLevel="1">
      <c r="A281" s="266" t="s">
        <v>2765</v>
      </c>
      <c r="B281" s="264" t="s">
        <v>983</v>
      </c>
      <c r="C281" s="265" t="s">
        <v>982</v>
      </c>
      <c r="D281" s="264" t="s">
        <v>918</v>
      </c>
      <c r="E281" s="263">
        <v>0.1</v>
      </c>
      <c r="F281" s="263">
        <v>0.1</v>
      </c>
    </row>
    <row r="282" spans="1:7" s="254" customFormat="1" outlineLevel="1">
      <c r="A282" s="258" t="s">
        <v>2764</v>
      </c>
      <c r="B282" s="256" t="s">
        <v>2644</v>
      </c>
      <c r="C282" s="257" t="s">
        <v>814</v>
      </c>
      <c r="D282" s="256" t="s">
        <v>633</v>
      </c>
      <c r="E282" s="255">
        <v>0.17</v>
      </c>
      <c r="F282" s="255">
        <v>0.17</v>
      </c>
    </row>
    <row r="283" spans="1:7" s="254" customFormat="1" outlineLevel="1">
      <c r="A283" s="262" t="s">
        <v>2763</v>
      </c>
      <c r="B283" s="260" t="s">
        <v>2643</v>
      </c>
      <c r="C283" s="261" t="s">
        <v>2642</v>
      </c>
      <c r="D283" s="260" t="s">
        <v>633</v>
      </c>
      <c r="E283" s="259">
        <v>0.03</v>
      </c>
      <c r="F283" s="259">
        <v>0.03</v>
      </c>
    </row>
    <row r="284" spans="1:7" s="254" customFormat="1" outlineLevel="1">
      <c r="A284" s="262" t="s">
        <v>2762</v>
      </c>
      <c r="B284" s="260" t="s">
        <v>2627</v>
      </c>
      <c r="C284" s="261" t="s">
        <v>2626</v>
      </c>
      <c r="D284" s="260" t="s">
        <v>633</v>
      </c>
      <c r="E284" s="259">
        <v>0.15</v>
      </c>
      <c r="F284" s="259">
        <v>0.15</v>
      </c>
    </row>
    <row r="285" spans="1:7" s="254" customFormat="1" ht="24" outlineLevel="1">
      <c r="A285" s="262" t="s">
        <v>2761</v>
      </c>
      <c r="B285" s="260" t="s">
        <v>2613</v>
      </c>
      <c r="C285" s="261" t="s">
        <v>2612</v>
      </c>
      <c r="D285" s="260" t="s">
        <v>508</v>
      </c>
      <c r="E285" s="259">
        <v>1.4999999999999999E-2</v>
      </c>
      <c r="F285" s="259">
        <v>1.4999999999999999E-2</v>
      </c>
    </row>
    <row r="286" spans="1:7" s="209" customFormat="1">
      <c r="A286" s="248" t="s">
        <v>969</v>
      </c>
      <c r="B286" s="247"/>
      <c r="C286" s="247" t="s">
        <v>2545</v>
      </c>
      <c r="D286" s="246" t="s">
        <v>2544</v>
      </c>
      <c r="E286" s="253">
        <v>1</v>
      </c>
      <c r="F286" s="252"/>
      <c r="G286" s="225"/>
    </row>
    <row r="287" spans="1:7" ht="15.75" customHeight="1">
      <c r="A287" s="251" t="s">
        <v>2760</v>
      </c>
      <c r="B287" s="250"/>
      <c r="C287" s="250"/>
      <c r="D287" s="250"/>
      <c r="E287" s="250"/>
      <c r="F287" s="249"/>
    </row>
    <row r="288" spans="1:7" ht="15.75" customHeight="1">
      <c r="A288" s="251" t="s">
        <v>2759</v>
      </c>
      <c r="B288" s="250"/>
      <c r="C288" s="250"/>
      <c r="D288" s="250"/>
      <c r="E288" s="250"/>
      <c r="F288" s="249"/>
    </row>
    <row r="289" spans="1:7" s="209" customFormat="1">
      <c r="A289" s="248" t="s">
        <v>966</v>
      </c>
      <c r="B289" s="247" t="s">
        <v>2756</v>
      </c>
      <c r="C289" s="247" t="s">
        <v>2570</v>
      </c>
      <c r="D289" s="246" t="s">
        <v>487</v>
      </c>
      <c r="E289" s="279">
        <v>1</v>
      </c>
      <c r="F289" s="278"/>
      <c r="G289" s="225"/>
    </row>
    <row r="290" spans="1:7" s="239" customFormat="1" outlineLevel="1">
      <c r="A290" s="243" t="s">
        <v>2221</v>
      </c>
      <c r="B290" s="241" t="s">
        <v>1149</v>
      </c>
      <c r="C290" s="242" t="s">
        <v>1148</v>
      </c>
      <c r="D290" s="241" t="s">
        <v>1145</v>
      </c>
      <c r="E290" s="240">
        <v>1.43</v>
      </c>
      <c r="F290" s="240">
        <v>1.43</v>
      </c>
    </row>
    <row r="291" spans="1:7" s="254" customFormat="1" outlineLevel="1">
      <c r="A291" s="270" t="s">
        <v>2220</v>
      </c>
      <c r="B291" s="268" t="s">
        <v>1143</v>
      </c>
      <c r="C291" s="269" t="s">
        <v>1146</v>
      </c>
      <c r="D291" s="268" t="s">
        <v>1145</v>
      </c>
      <c r="E291" s="267">
        <v>0.04</v>
      </c>
      <c r="F291" s="267">
        <v>0.04</v>
      </c>
    </row>
    <row r="292" spans="1:7" s="234" customFormat="1" outlineLevel="1">
      <c r="A292" s="238" t="s">
        <v>2219</v>
      </c>
      <c r="B292" s="236" t="s">
        <v>1109</v>
      </c>
      <c r="C292" s="237" t="s">
        <v>1108</v>
      </c>
      <c r="D292" s="236" t="s">
        <v>918</v>
      </c>
      <c r="E292" s="235">
        <v>0.26</v>
      </c>
      <c r="F292" s="235">
        <v>0.26</v>
      </c>
    </row>
    <row r="293" spans="1:7" s="234" customFormat="1" ht="24" outlineLevel="1">
      <c r="A293" s="266" t="s">
        <v>2218</v>
      </c>
      <c r="B293" s="264" t="s">
        <v>1085</v>
      </c>
      <c r="C293" s="265" t="s">
        <v>1084</v>
      </c>
      <c r="D293" s="264" t="s">
        <v>918</v>
      </c>
      <c r="E293" s="263">
        <v>0.02</v>
      </c>
      <c r="F293" s="263">
        <v>0.02</v>
      </c>
    </row>
    <row r="294" spans="1:7" s="234" customFormat="1" outlineLevel="1">
      <c r="A294" s="266" t="s">
        <v>2758</v>
      </c>
      <c r="B294" s="264" t="s">
        <v>983</v>
      </c>
      <c r="C294" s="265" t="s">
        <v>982</v>
      </c>
      <c r="D294" s="264" t="s">
        <v>918</v>
      </c>
      <c r="E294" s="263">
        <v>0.02</v>
      </c>
      <c r="F294" s="263">
        <v>0.02</v>
      </c>
    </row>
    <row r="295" spans="1:7" s="254" customFormat="1" outlineLevel="1">
      <c r="A295" s="258" t="s">
        <v>2757</v>
      </c>
      <c r="B295" s="256" t="s">
        <v>2648</v>
      </c>
      <c r="C295" s="257" t="s">
        <v>2647</v>
      </c>
      <c r="D295" s="256" t="s">
        <v>1375</v>
      </c>
      <c r="E295" s="255">
        <v>0.04</v>
      </c>
      <c r="F295" s="255">
        <v>0.04</v>
      </c>
    </row>
    <row r="296" spans="1:7" s="209" customFormat="1">
      <c r="A296" s="248" t="s">
        <v>963</v>
      </c>
      <c r="B296" s="247" t="s">
        <v>495</v>
      </c>
      <c r="C296" s="247" t="s">
        <v>2570</v>
      </c>
      <c r="D296" s="246" t="s">
        <v>487</v>
      </c>
      <c r="E296" s="253">
        <v>1</v>
      </c>
      <c r="F296" s="252"/>
      <c r="G296" s="225"/>
    </row>
    <row r="297" spans="1:7" s="209" customFormat="1">
      <c r="A297" s="248" t="s">
        <v>960</v>
      </c>
      <c r="B297" s="247" t="s">
        <v>495</v>
      </c>
      <c r="C297" s="247" t="s">
        <v>2572</v>
      </c>
      <c r="D297" s="246" t="s">
        <v>487</v>
      </c>
      <c r="E297" s="253">
        <v>1</v>
      </c>
      <c r="F297" s="252"/>
      <c r="G297" s="225"/>
    </row>
    <row r="298" spans="1:7" s="209" customFormat="1">
      <c r="A298" s="248" t="s">
        <v>957</v>
      </c>
      <c r="B298" s="247" t="s">
        <v>495</v>
      </c>
      <c r="C298" s="247" t="s">
        <v>2573</v>
      </c>
      <c r="D298" s="246" t="s">
        <v>487</v>
      </c>
      <c r="E298" s="253">
        <v>3</v>
      </c>
      <c r="F298" s="252"/>
      <c r="G298" s="225"/>
    </row>
    <row r="299" spans="1:7" s="209" customFormat="1">
      <c r="A299" s="248" t="s">
        <v>954</v>
      </c>
      <c r="B299" s="247" t="s">
        <v>495</v>
      </c>
      <c r="C299" s="247" t="s">
        <v>2574</v>
      </c>
      <c r="D299" s="246" t="s">
        <v>487</v>
      </c>
      <c r="E299" s="253">
        <v>2</v>
      </c>
      <c r="F299" s="252"/>
      <c r="G299" s="225"/>
    </row>
    <row r="300" spans="1:7" s="209" customFormat="1">
      <c r="A300" s="248" t="s">
        <v>951</v>
      </c>
      <c r="B300" s="247" t="s">
        <v>495</v>
      </c>
      <c r="C300" s="247" t="s">
        <v>2575</v>
      </c>
      <c r="D300" s="246" t="s">
        <v>487</v>
      </c>
      <c r="E300" s="253">
        <v>10</v>
      </c>
      <c r="F300" s="252"/>
      <c r="G300" s="225"/>
    </row>
    <row r="301" spans="1:7" s="209" customFormat="1">
      <c r="A301" s="248" t="s">
        <v>948</v>
      </c>
      <c r="B301" s="247" t="s">
        <v>495</v>
      </c>
      <c r="C301" s="247" t="s">
        <v>2588</v>
      </c>
      <c r="D301" s="246" t="s">
        <v>487</v>
      </c>
      <c r="E301" s="253">
        <v>1</v>
      </c>
      <c r="F301" s="252"/>
      <c r="G301" s="225"/>
    </row>
    <row r="302" spans="1:7" s="209" customFormat="1">
      <c r="A302" s="248" t="s">
        <v>945</v>
      </c>
      <c r="B302" s="247" t="s">
        <v>2756</v>
      </c>
      <c r="C302" s="247" t="s">
        <v>2755</v>
      </c>
      <c r="D302" s="246" t="s">
        <v>487</v>
      </c>
      <c r="E302" s="279">
        <v>1</v>
      </c>
      <c r="F302" s="278"/>
      <c r="G302" s="225"/>
    </row>
    <row r="303" spans="1:7" s="239" customFormat="1" outlineLevel="1">
      <c r="A303" s="243" t="s">
        <v>2754</v>
      </c>
      <c r="B303" s="241" t="s">
        <v>1149</v>
      </c>
      <c r="C303" s="242" t="s">
        <v>1148</v>
      </c>
      <c r="D303" s="241" t="s">
        <v>1145</v>
      </c>
      <c r="E303" s="240">
        <v>1.43</v>
      </c>
      <c r="F303" s="240">
        <v>1.43</v>
      </c>
    </row>
    <row r="304" spans="1:7" s="254" customFormat="1" outlineLevel="1">
      <c r="A304" s="270" t="s">
        <v>2753</v>
      </c>
      <c r="B304" s="268" t="s">
        <v>1143</v>
      </c>
      <c r="C304" s="269" t="s">
        <v>1146</v>
      </c>
      <c r="D304" s="268" t="s">
        <v>1145</v>
      </c>
      <c r="E304" s="267">
        <v>0.04</v>
      </c>
      <c r="F304" s="267">
        <v>0.04</v>
      </c>
    </row>
    <row r="305" spans="1:7" s="234" customFormat="1" outlineLevel="1">
      <c r="A305" s="238" t="s">
        <v>2752</v>
      </c>
      <c r="B305" s="236" t="s">
        <v>1109</v>
      </c>
      <c r="C305" s="237" t="s">
        <v>1108</v>
      </c>
      <c r="D305" s="236" t="s">
        <v>918</v>
      </c>
      <c r="E305" s="235">
        <v>0.26</v>
      </c>
      <c r="F305" s="235">
        <v>0.26</v>
      </c>
    </row>
    <row r="306" spans="1:7" s="234" customFormat="1" ht="24" outlineLevel="1">
      <c r="A306" s="266" t="s">
        <v>2751</v>
      </c>
      <c r="B306" s="264" t="s">
        <v>1085</v>
      </c>
      <c r="C306" s="265" t="s">
        <v>1084</v>
      </c>
      <c r="D306" s="264" t="s">
        <v>918</v>
      </c>
      <c r="E306" s="263">
        <v>0.02</v>
      </c>
      <c r="F306" s="263">
        <v>0.02</v>
      </c>
    </row>
    <row r="307" spans="1:7" s="234" customFormat="1" outlineLevel="1">
      <c r="A307" s="266" t="s">
        <v>2750</v>
      </c>
      <c r="B307" s="264" t="s">
        <v>983</v>
      </c>
      <c r="C307" s="265" t="s">
        <v>982</v>
      </c>
      <c r="D307" s="264" t="s">
        <v>918</v>
      </c>
      <c r="E307" s="263">
        <v>0.02</v>
      </c>
      <c r="F307" s="263">
        <v>0.02</v>
      </c>
    </row>
    <row r="308" spans="1:7" s="254" customFormat="1" outlineLevel="1">
      <c r="A308" s="258" t="s">
        <v>2749</v>
      </c>
      <c r="B308" s="256" t="s">
        <v>2648</v>
      </c>
      <c r="C308" s="257" t="s">
        <v>2647</v>
      </c>
      <c r="D308" s="256" t="s">
        <v>1375</v>
      </c>
      <c r="E308" s="255">
        <v>0.04</v>
      </c>
      <c r="F308" s="255">
        <v>0.04</v>
      </c>
    </row>
    <row r="309" spans="1:7" s="209" customFormat="1">
      <c r="A309" s="248" t="s">
        <v>942</v>
      </c>
      <c r="B309" s="247"/>
      <c r="C309" s="247" t="s">
        <v>2546</v>
      </c>
      <c r="D309" s="246" t="s">
        <v>487</v>
      </c>
      <c r="E309" s="253">
        <v>1</v>
      </c>
      <c r="F309" s="252"/>
      <c r="G309" s="225"/>
    </row>
    <row r="310" spans="1:7" ht="15.75" customHeight="1">
      <c r="A310" s="251" t="s">
        <v>2748</v>
      </c>
      <c r="B310" s="250"/>
      <c r="C310" s="250"/>
      <c r="D310" s="250"/>
      <c r="E310" s="250"/>
      <c r="F310" s="249"/>
    </row>
    <row r="311" spans="1:7" s="209" customFormat="1" ht="51">
      <c r="A311" s="248" t="s">
        <v>939</v>
      </c>
      <c r="B311" s="247" t="s">
        <v>2747</v>
      </c>
      <c r="C311" s="247" t="s">
        <v>2746</v>
      </c>
      <c r="D311" s="246" t="s">
        <v>2745</v>
      </c>
      <c r="E311" s="245">
        <v>0.54</v>
      </c>
      <c r="F311" s="244"/>
      <c r="G311" s="225"/>
    </row>
    <row r="312" spans="1:7" s="239" customFormat="1" outlineLevel="1">
      <c r="A312" s="243" t="s">
        <v>2164</v>
      </c>
      <c r="B312" s="241" t="s">
        <v>1149</v>
      </c>
      <c r="C312" s="242" t="s">
        <v>1148</v>
      </c>
      <c r="D312" s="241" t="s">
        <v>1145</v>
      </c>
      <c r="E312" s="240">
        <v>78.56</v>
      </c>
      <c r="F312" s="240">
        <v>42.422400000000003</v>
      </c>
    </row>
    <row r="313" spans="1:7" s="254" customFormat="1" outlineLevel="1">
      <c r="A313" s="270" t="s">
        <v>2163</v>
      </c>
      <c r="B313" s="268" t="s">
        <v>1143</v>
      </c>
      <c r="C313" s="269" t="s">
        <v>1146</v>
      </c>
      <c r="D313" s="268" t="s">
        <v>1145</v>
      </c>
      <c r="E313" s="267">
        <v>0.04</v>
      </c>
      <c r="F313" s="267">
        <v>2.1600000000000001E-2</v>
      </c>
    </row>
    <row r="314" spans="1:7" s="234" customFormat="1" ht="24" outlineLevel="1">
      <c r="A314" s="238" t="s">
        <v>2162</v>
      </c>
      <c r="B314" s="236" t="s">
        <v>1085</v>
      </c>
      <c r="C314" s="237" t="s">
        <v>1084</v>
      </c>
      <c r="D314" s="236" t="s">
        <v>918</v>
      </c>
      <c r="E314" s="235">
        <v>0.02</v>
      </c>
      <c r="F314" s="235">
        <v>1.0800000000000001E-2</v>
      </c>
    </row>
    <row r="315" spans="1:7" s="234" customFormat="1" outlineLevel="1">
      <c r="A315" s="266" t="s">
        <v>2161</v>
      </c>
      <c r="B315" s="264" t="s">
        <v>983</v>
      </c>
      <c r="C315" s="265" t="s">
        <v>982</v>
      </c>
      <c r="D315" s="264" t="s">
        <v>918</v>
      </c>
      <c r="E315" s="263">
        <v>0.02</v>
      </c>
      <c r="F315" s="263">
        <v>1.0800000000000001E-2</v>
      </c>
    </row>
    <row r="316" spans="1:7" s="209" customFormat="1">
      <c r="A316" s="248" t="s">
        <v>936</v>
      </c>
      <c r="B316" s="247" t="s">
        <v>495</v>
      </c>
      <c r="C316" s="247" t="s">
        <v>2576</v>
      </c>
      <c r="D316" s="246" t="s">
        <v>487</v>
      </c>
      <c r="E316" s="253">
        <v>54</v>
      </c>
      <c r="F316" s="252"/>
      <c r="G316" s="225"/>
    </row>
    <row r="317" spans="1:7" ht="15.75" customHeight="1">
      <c r="A317" s="251" t="s">
        <v>2744</v>
      </c>
      <c r="B317" s="250"/>
      <c r="C317" s="250"/>
      <c r="D317" s="250"/>
      <c r="E317" s="250"/>
      <c r="F317" s="249"/>
    </row>
    <row r="318" spans="1:7" s="209" customFormat="1">
      <c r="A318" s="248" t="s">
        <v>933</v>
      </c>
      <c r="B318" s="247" t="s">
        <v>2720</v>
      </c>
      <c r="C318" s="247" t="s">
        <v>2719</v>
      </c>
      <c r="D318" s="246" t="s">
        <v>2497</v>
      </c>
      <c r="E318" s="245">
        <v>4.8</v>
      </c>
      <c r="F318" s="244"/>
      <c r="G318" s="225"/>
    </row>
    <row r="319" spans="1:7" s="239" customFormat="1" outlineLevel="1">
      <c r="A319" s="243" t="s">
        <v>2743</v>
      </c>
      <c r="B319" s="241" t="s">
        <v>1149</v>
      </c>
      <c r="C319" s="242" t="s">
        <v>1148</v>
      </c>
      <c r="D319" s="241" t="s">
        <v>1145</v>
      </c>
      <c r="E319" s="240">
        <v>12.4</v>
      </c>
      <c r="F319" s="240">
        <v>59.52</v>
      </c>
    </row>
    <row r="320" spans="1:7" s="254" customFormat="1" outlineLevel="1">
      <c r="A320" s="270" t="s">
        <v>2742</v>
      </c>
      <c r="B320" s="268" t="s">
        <v>1143</v>
      </c>
      <c r="C320" s="269" t="s">
        <v>1146</v>
      </c>
      <c r="D320" s="268" t="s">
        <v>1145</v>
      </c>
      <c r="E320" s="267">
        <v>3.78</v>
      </c>
      <c r="F320" s="267">
        <v>18.143999999999998</v>
      </c>
    </row>
    <row r="321" spans="1:7" s="234" customFormat="1" outlineLevel="1">
      <c r="A321" s="238" t="s">
        <v>2741</v>
      </c>
      <c r="B321" s="236" t="s">
        <v>2661</v>
      </c>
      <c r="C321" s="237" t="s">
        <v>2660</v>
      </c>
      <c r="D321" s="236" t="s">
        <v>918</v>
      </c>
      <c r="E321" s="275">
        <v>3</v>
      </c>
      <c r="F321" s="235">
        <v>14.4</v>
      </c>
    </row>
    <row r="322" spans="1:7" s="234" customFormat="1" ht="24" outlineLevel="1">
      <c r="A322" s="266" t="s">
        <v>2740</v>
      </c>
      <c r="B322" s="264" t="s">
        <v>1085</v>
      </c>
      <c r="C322" s="265" t="s">
        <v>1084</v>
      </c>
      <c r="D322" s="264" t="s">
        <v>918</v>
      </c>
      <c r="E322" s="263">
        <v>0.39</v>
      </c>
      <c r="F322" s="263">
        <v>1.8720000000000001</v>
      </c>
    </row>
    <row r="323" spans="1:7" s="234" customFormat="1" outlineLevel="1">
      <c r="A323" s="266" t="s">
        <v>2739</v>
      </c>
      <c r="B323" s="264" t="s">
        <v>2655</v>
      </c>
      <c r="C323" s="265" t="s">
        <v>2654</v>
      </c>
      <c r="D323" s="264" t="s">
        <v>918</v>
      </c>
      <c r="E323" s="274">
        <v>3</v>
      </c>
      <c r="F323" s="263">
        <v>14.4</v>
      </c>
    </row>
    <row r="324" spans="1:7" s="234" customFormat="1" outlineLevel="1">
      <c r="A324" s="266" t="s">
        <v>2738</v>
      </c>
      <c r="B324" s="264" t="s">
        <v>983</v>
      </c>
      <c r="C324" s="265" t="s">
        <v>982</v>
      </c>
      <c r="D324" s="264" t="s">
        <v>918</v>
      </c>
      <c r="E324" s="263">
        <v>0.39</v>
      </c>
      <c r="F324" s="263">
        <v>1.8720000000000001</v>
      </c>
    </row>
    <row r="325" spans="1:7" s="254" customFormat="1" outlineLevel="1">
      <c r="A325" s="258" t="s">
        <v>2737</v>
      </c>
      <c r="B325" s="256" t="s">
        <v>795</v>
      </c>
      <c r="C325" s="257" t="s">
        <v>794</v>
      </c>
      <c r="D325" s="256" t="s">
        <v>508</v>
      </c>
      <c r="E325" s="255">
        <v>6.0000000000000002E-5</v>
      </c>
      <c r="F325" s="255">
        <v>2.8800000000000001E-4</v>
      </c>
    </row>
    <row r="326" spans="1:7" s="254" customFormat="1" ht="24" outlineLevel="1">
      <c r="A326" s="262" t="s">
        <v>2736</v>
      </c>
      <c r="B326" s="260" t="s">
        <v>2635</v>
      </c>
      <c r="C326" s="261" t="s">
        <v>2634</v>
      </c>
      <c r="D326" s="260" t="s">
        <v>508</v>
      </c>
      <c r="E326" s="259">
        <v>4.0000000000000003E-5</v>
      </c>
      <c r="F326" s="259">
        <v>1.92E-4</v>
      </c>
    </row>
    <row r="327" spans="1:7" s="254" customFormat="1" outlineLevel="1">
      <c r="A327" s="262" t="s">
        <v>2735</v>
      </c>
      <c r="B327" s="260" t="s">
        <v>2625</v>
      </c>
      <c r="C327" s="261" t="s">
        <v>2624</v>
      </c>
      <c r="D327" s="260" t="s">
        <v>508</v>
      </c>
      <c r="E327" s="259">
        <v>8.0000000000000004E-4</v>
      </c>
      <c r="F327" s="259">
        <v>3.8400000000000001E-3</v>
      </c>
    </row>
    <row r="328" spans="1:7" s="254" customFormat="1" outlineLevel="1">
      <c r="A328" s="262" t="s">
        <v>2734</v>
      </c>
      <c r="B328" s="260" t="s">
        <v>2619</v>
      </c>
      <c r="C328" s="261" t="s">
        <v>2618</v>
      </c>
      <c r="D328" s="260" t="s">
        <v>1375</v>
      </c>
      <c r="E328" s="259">
        <v>4.1000000000000003E-3</v>
      </c>
      <c r="F328" s="259">
        <v>1.968E-2</v>
      </c>
    </row>
    <row r="329" spans="1:7" s="254" customFormat="1" outlineLevel="1">
      <c r="A329" s="262" t="s">
        <v>2733</v>
      </c>
      <c r="B329" s="260" t="s">
        <v>2617</v>
      </c>
      <c r="C329" s="261" t="s">
        <v>2616</v>
      </c>
      <c r="D329" s="260" t="s">
        <v>605</v>
      </c>
      <c r="E329" s="259">
        <v>8.3199999999999993E-3</v>
      </c>
      <c r="F329" s="259">
        <v>3.9935999999999999E-2</v>
      </c>
    </row>
    <row r="330" spans="1:7" s="254" customFormat="1" outlineLevel="1">
      <c r="A330" s="262" t="s">
        <v>2732</v>
      </c>
      <c r="B330" s="260" t="s">
        <v>2611</v>
      </c>
      <c r="C330" s="261" t="s">
        <v>2610</v>
      </c>
      <c r="D330" s="260" t="s">
        <v>2497</v>
      </c>
      <c r="E330" s="259">
        <v>9.5999999999999992E-3</v>
      </c>
      <c r="F330" s="259">
        <v>4.6080000000000003E-2</v>
      </c>
    </row>
    <row r="331" spans="1:7" s="254" customFormat="1" outlineLevel="1">
      <c r="A331" s="262" t="s">
        <v>2731</v>
      </c>
      <c r="B331" s="260" t="s">
        <v>2600</v>
      </c>
      <c r="C331" s="261" t="s">
        <v>2599</v>
      </c>
      <c r="D331" s="260" t="s">
        <v>633</v>
      </c>
      <c r="E331" s="259">
        <v>0.5</v>
      </c>
      <c r="F331" s="259">
        <v>2.4</v>
      </c>
    </row>
    <row r="332" spans="1:7" s="209" customFormat="1">
      <c r="A332" s="248" t="s">
        <v>930</v>
      </c>
      <c r="B332" s="247" t="s">
        <v>495</v>
      </c>
      <c r="C332" s="247" t="s">
        <v>2577</v>
      </c>
      <c r="D332" s="246" t="s">
        <v>493</v>
      </c>
      <c r="E332" s="253">
        <v>480</v>
      </c>
      <c r="F332" s="252"/>
      <c r="G332" s="225"/>
    </row>
    <row r="333" spans="1:7" s="209" customFormat="1">
      <c r="A333" s="248" t="s">
        <v>927</v>
      </c>
      <c r="B333" s="247" t="s">
        <v>2720</v>
      </c>
      <c r="C333" s="247" t="s">
        <v>2719</v>
      </c>
      <c r="D333" s="246" t="s">
        <v>2497</v>
      </c>
      <c r="E333" s="245">
        <v>1.05</v>
      </c>
      <c r="F333" s="244"/>
      <c r="G333" s="225"/>
    </row>
    <row r="334" spans="1:7" s="239" customFormat="1" outlineLevel="1">
      <c r="A334" s="243" t="s">
        <v>2141</v>
      </c>
      <c r="B334" s="241" t="s">
        <v>1149</v>
      </c>
      <c r="C334" s="242" t="s">
        <v>1148</v>
      </c>
      <c r="D334" s="241" t="s">
        <v>1145</v>
      </c>
      <c r="E334" s="240">
        <v>12.4</v>
      </c>
      <c r="F334" s="240">
        <v>13.02</v>
      </c>
    </row>
    <row r="335" spans="1:7" s="254" customFormat="1" outlineLevel="1">
      <c r="A335" s="270" t="s">
        <v>2140</v>
      </c>
      <c r="B335" s="268" t="s">
        <v>1143</v>
      </c>
      <c r="C335" s="269" t="s">
        <v>1146</v>
      </c>
      <c r="D335" s="268" t="s">
        <v>1145</v>
      </c>
      <c r="E335" s="267">
        <v>3.78</v>
      </c>
      <c r="F335" s="267">
        <v>3.9689999999999999</v>
      </c>
    </row>
    <row r="336" spans="1:7" s="234" customFormat="1" outlineLevel="1">
      <c r="A336" s="238" t="s">
        <v>2139</v>
      </c>
      <c r="B336" s="236" t="s">
        <v>2661</v>
      </c>
      <c r="C336" s="237" t="s">
        <v>2660</v>
      </c>
      <c r="D336" s="236" t="s">
        <v>918</v>
      </c>
      <c r="E336" s="275">
        <v>3</v>
      </c>
      <c r="F336" s="235">
        <v>3.15</v>
      </c>
    </row>
    <row r="337" spans="1:7" s="234" customFormat="1" ht="24" outlineLevel="1">
      <c r="A337" s="266" t="s">
        <v>2138</v>
      </c>
      <c r="B337" s="264" t="s">
        <v>1085</v>
      </c>
      <c r="C337" s="265" t="s">
        <v>1084</v>
      </c>
      <c r="D337" s="264" t="s">
        <v>918</v>
      </c>
      <c r="E337" s="263">
        <v>0.39</v>
      </c>
      <c r="F337" s="263">
        <v>0.40949999999999998</v>
      </c>
    </row>
    <row r="338" spans="1:7" s="234" customFormat="1" outlineLevel="1">
      <c r="A338" s="266" t="s">
        <v>2137</v>
      </c>
      <c r="B338" s="264" t="s">
        <v>2655</v>
      </c>
      <c r="C338" s="265" t="s">
        <v>2654</v>
      </c>
      <c r="D338" s="264" t="s">
        <v>918</v>
      </c>
      <c r="E338" s="274">
        <v>3</v>
      </c>
      <c r="F338" s="263">
        <v>3.15</v>
      </c>
    </row>
    <row r="339" spans="1:7" s="234" customFormat="1" outlineLevel="1">
      <c r="A339" s="266" t="s">
        <v>2136</v>
      </c>
      <c r="B339" s="264" t="s">
        <v>983</v>
      </c>
      <c r="C339" s="265" t="s">
        <v>982</v>
      </c>
      <c r="D339" s="264" t="s">
        <v>918</v>
      </c>
      <c r="E339" s="263">
        <v>0.39</v>
      </c>
      <c r="F339" s="263">
        <v>0.40949999999999998</v>
      </c>
    </row>
    <row r="340" spans="1:7" s="254" customFormat="1" outlineLevel="1">
      <c r="A340" s="258" t="s">
        <v>2135</v>
      </c>
      <c r="B340" s="256" t="s">
        <v>795</v>
      </c>
      <c r="C340" s="257" t="s">
        <v>794</v>
      </c>
      <c r="D340" s="256" t="s">
        <v>508</v>
      </c>
      <c r="E340" s="255">
        <v>6.0000000000000002E-5</v>
      </c>
      <c r="F340" s="255">
        <v>6.3E-5</v>
      </c>
    </row>
    <row r="341" spans="1:7" s="254" customFormat="1" ht="24" outlineLevel="1">
      <c r="A341" s="262" t="s">
        <v>2730</v>
      </c>
      <c r="B341" s="260" t="s">
        <v>2635</v>
      </c>
      <c r="C341" s="261" t="s">
        <v>2634</v>
      </c>
      <c r="D341" s="260" t="s">
        <v>508</v>
      </c>
      <c r="E341" s="259">
        <v>4.0000000000000003E-5</v>
      </c>
      <c r="F341" s="259">
        <v>4.1999999999999998E-5</v>
      </c>
    </row>
    <row r="342" spans="1:7" s="254" customFormat="1" outlineLevel="1">
      <c r="A342" s="262" t="s">
        <v>2729</v>
      </c>
      <c r="B342" s="260" t="s">
        <v>2625</v>
      </c>
      <c r="C342" s="261" t="s">
        <v>2624</v>
      </c>
      <c r="D342" s="260" t="s">
        <v>508</v>
      </c>
      <c r="E342" s="259">
        <v>8.0000000000000004E-4</v>
      </c>
      <c r="F342" s="259">
        <v>8.4000000000000003E-4</v>
      </c>
    </row>
    <row r="343" spans="1:7" s="254" customFormat="1" outlineLevel="1">
      <c r="A343" s="262" t="s">
        <v>2728</v>
      </c>
      <c r="B343" s="260" t="s">
        <v>2619</v>
      </c>
      <c r="C343" s="261" t="s">
        <v>2618</v>
      </c>
      <c r="D343" s="260" t="s">
        <v>1375</v>
      </c>
      <c r="E343" s="259">
        <v>4.1000000000000003E-3</v>
      </c>
      <c r="F343" s="259">
        <v>4.3049999999999998E-3</v>
      </c>
    </row>
    <row r="344" spans="1:7" s="254" customFormat="1" outlineLevel="1">
      <c r="A344" s="262" t="s">
        <v>2727</v>
      </c>
      <c r="B344" s="260" t="s">
        <v>2617</v>
      </c>
      <c r="C344" s="261" t="s">
        <v>2616</v>
      </c>
      <c r="D344" s="260" t="s">
        <v>605</v>
      </c>
      <c r="E344" s="259">
        <v>8.3199999999999993E-3</v>
      </c>
      <c r="F344" s="259">
        <v>8.7360000000000007E-3</v>
      </c>
    </row>
    <row r="345" spans="1:7" s="254" customFormat="1" outlineLevel="1">
      <c r="A345" s="262" t="s">
        <v>2726</v>
      </c>
      <c r="B345" s="260" t="s">
        <v>2611</v>
      </c>
      <c r="C345" s="261" t="s">
        <v>2610</v>
      </c>
      <c r="D345" s="260" t="s">
        <v>2497</v>
      </c>
      <c r="E345" s="259">
        <v>9.5999999999999992E-3</v>
      </c>
      <c r="F345" s="259">
        <v>1.008E-2</v>
      </c>
    </row>
    <row r="346" spans="1:7" s="254" customFormat="1" outlineLevel="1">
      <c r="A346" s="262" t="s">
        <v>2725</v>
      </c>
      <c r="B346" s="260" t="s">
        <v>2600</v>
      </c>
      <c r="C346" s="261" t="s">
        <v>2599</v>
      </c>
      <c r="D346" s="260" t="s">
        <v>633</v>
      </c>
      <c r="E346" s="259">
        <v>0.5</v>
      </c>
      <c r="F346" s="259">
        <v>0.52500000000000002</v>
      </c>
    </row>
    <row r="347" spans="1:7" s="209" customFormat="1">
      <c r="A347" s="248" t="s">
        <v>924</v>
      </c>
      <c r="B347" s="247" t="s">
        <v>495</v>
      </c>
      <c r="C347" s="247" t="s">
        <v>2578</v>
      </c>
      <c r="D347" s="246" t="s">
        <v>493</v>
      </c>
      <c r="E347" s="253">
        <v>105</v>
      </c>
      <c r="F347" s="252"/>
      <c r="G347" s="225"/>
    </row>
    <row r="348" spans="1:7" s="209" customFormat="1">
      <c r="A348" s="248" t="s">
        <v>921</v>
      </c>
      <c r="B348" s="247" t="s">
        <v>2720</v>
      </c>
      <c r="C348" s="247" t="s">
        <v>2719</v>
      </c>
      <c r="D348" s="246" t="s">
        <v>2497</v>
      </c>
      <c r="E348" s="245">
        <v>13.4</v>
      </c>
      <c r="F348" s="244"/>
      <c r="G348" s="225"/>
    </row>
    <row r="349" spans="1:7" s="239" customFormat="1" outlineLevel="1">
      <c r="A349" s="243" t="s">
        <v>2127</v>
      </c>
      <c r="B349" s="241" t="s">
        <v>1149</v>
      </c>
      <c r="C349" s="242" t="s">
        <v>1148</v>
      </c>
      <c r="D349" s="241" t="s">
        <v>1145</v>
      </c>
      <c r="E349" s="240">
        <v>12.4</v>
      </c>
      <c r="F349" s="240">
        <v>166.16</v>
      </c>
    </row>
    <row r="350" spans="1:7" s="254" customFormat="1" outlineLevel="1">
      <c r="A350" s="270" t="s">
        <v>2126</v>
      </c>
      <c r="B350" s="268" t="s">
        <v>1143</v>
      </c>
      <c r="C350" s="269" t="s">
        <v>1146</v>
      </c>
      <c r="D350" s="268" t="s">
        <v>1145</v>
      </c>
      <c r="E350" s="267">
        <v>3.78</v>
      </c>
      <c r="F350" s="267">
        <v>50.652000000000001</v>
      </c>
    </row>
    <row r="351" spans="1:7" s="234" customFormat="1" outlineLevel="1">
      <c r="A351" s="238" t="s">
        <v>2125</v>
      </c>
      <c r="B351" s="236" t="s">
        <v>2661</v>
      </c>
      <c r="C351" s="237" t="s">
        <v>2660</v>
      </c>
      <c r="D351" s="236" t="s">
        <v>918</v>
      </c>
      <c r="E351" s="275">
        <v>3</v>
      </c>
      <c r="F351" s="235">
        <v>40.200000000000003</v>
      </c>
    </row>
    <row r="352" spans="1:7" s="234" customFormat="1" ht="24" outlineLevel="1">
      <c r="A352" s="266" t="s">
        <v>2124</v>
      </c>
      <c r="B352" s="264" t="s">
        <v>1085</v>
      </c>
      <c r="C352" s="265" t="s">
        <v>1084</v>
      </c>
      <c r="D352" s="264" t="s">
        <v>918</v>
      </c>
      <c r="E352" s="263">
        <v>0.39</v>
      </c>
      <c r="F352" s="263">
        <v>5.226</v>
      </c>
    </row>
    <row r="353" spans="1:7" s="234" customFormat="1" outlineLevel="1">
      <c r="A353" s="266" t="s">
        <v>2123</v>
      </c>
      <c r="B353" s="264" t="s">
        <v>2655</v>
      </c>
      <c r="C353" s="265" t="s">
        <v>2654</v>
      </c>
      <c r="D353" s="264" t="s">
        <v>918</v>
      </c>
      <c r="E353" s="274">
        <v>3</v>
      </c>
      <c r="F353" s="263">
        <v>40.200000000000003</v>
      </c>
    </row>
    <row r="354" spans="1:7" s="234" customFormat="1" outlineLevel="1">
      <c r="A354" s="266" t="s">
        <v>2122</v>
      </c>
      <c r="B354" s="264" t="s">
        <v>983</v>
      </c>
      <c r="C354" s="265" t="s">
        <v>982</v>
      </c>
      <c r="D354" s="264" t="s">
        <v>918</v>
      </c>
      <c r="E354" s="263">
        <v>0.39</v>
      </c>
      <c r="F354" s="263">
        <v>5.226</v>
      </c>
    </row>
    <row r="355" spans="1:7" s="254" customFormat="1" outlineLevel="1">
      <c r="A355" s="258" t="s">
        <v>2121</v>
      </c>
      <c r="B355" s="256" t="s">
        <v>795</v>
      </c>
      <c r="C355" s="257" t="s">
        <v>794</v>
      </c>
      <c r="D355" s="256" t="s">
        <v>508</v>
      </c>
      <c r="E355" s="255">
        <v>6.0000000000000002E-5</v>
      </c>
      <c r="F355" s="255">
        <v>8.0400000000000003E-4</v>
      </c>
    </row>
    <row r="356" spans="1:7" s="254" customFormat="1" ht="24" outlineLevel="1">
      <c r="A356" s="262" t="s">
        <v>2120</v>
      </c>
      <c r="B356" s="260" t="s">
        <v>2635</v>
      </c>
      <c r="C356" s="261" t="s">
        <v>2634</v>
      </c>
      <c r="D356" s="260" t="s">
        <v>508</v>
      </c>
      <c r="E356" s="259">
        <v>4.0000000000000003E-5</v>
      </c>
      <c r="F356" s="259">
        <v>5.3600000000000002E-4</v>
      </c>
    </row>
    <row r="357" spans="1:7" s="254" customFormat="1" outlineLevel="1">
      <c r="A357" s="262" t="s">
        <v>2119</v>
      </c>
      <c r="B357" s="260" t="s">
        <v>2625</v>
      </c>
      <c r="C357" s="261" t="s">
        <v>2624</v>
      </c>
      <c r="D357" s="260" t="s">
        <v>508</v>
      </c>
      <c r="E357" s="259">
        <v>8.0000000000000004E-4</v>
      </c>
      <c r="F357" s="259">
        <v>1.072E-2</v>
      </c>
    </row>
    <row r="358" spans="1:7" s="254" customFormat="1" outlineLevel="1">
      <c r="A358" s="262" t="s">
        <v>2118</v>
      </c>
      <c r="B358" s="260" t="s">
        <v>2619</v>
      </c>
      <c r="C358" s="261" t="s">
        <v>2618</v>
      </c>
      <c r="D358" s="260" t="s">
        <v>1375</v>
      </c>
      <c r="E358" s="259">
        <v>4.1000000000000003E-3</v>
      </c>
      <c r="F358" s="259">
        <v>5.4940000000000003E-2</v>
      </c>
    </row>
    <row r="359" spans="1:7" s="254" customFormat="1" outlineLevel="1">
      <c r="A359" s="262" t="s">
        <v>2724</v>
      </c>
      <c r="B359" s="260" t="s">
        <v>2617</v>
      </c>
      <c r="C359" s="261" t="s">
        <v>2616</v>
      </c>
      <c r="D359" s="260" t="s">
        <v>605</v>
      </c>
      <c r="E359" s="259">
        <v>8.3199999999999993E-3</v>
      </c>
      <c r="F359" s="259">
        <v>0.111488</v>
      </c>
    </row>
    <row r="360" spans="1:7" s="254" customFormat="1" outlineLevel="1">
      <c r="A360" s="262" t="s">
        <v>2723</v>
      </c>
      <c r="B360" s="260" t="s">
        <v>2611</v>
      </c>
      <c r="C360" s="261" t="s">
        <v>2610</v>
      </c>
      <c r="D360" s="260" t="s">
        <v>2497</v>
      </c>
      <c r="E360" s="259">
        <v>9.5999999999999992E-3</v>
      </c>
      <c r="F360" s="259">
        <v>0.12864</v>
      </c>
    </row>
    <row r="361" spans="1:7" s="254" customFormat="1" outlineLevel="1">
      <c r="A361" s="262" t="s">
        <v>2722</v>
      </c>
      <c r="B361" s="260" t="s">
        <v>2600</v>
      </c>
      <c r="C361" s="261" t="s">
        <v>2599</v>
      </c>
      <c r="D361" s="260" t="s">
        <v>633</v>
      </c>
      <c r="E361" s="259">
        <v>0.5</v>
      </c>
      <c r="F361" s="259">
        <v>6.7</v>
      </c>
    </row>
    <row r="362" spans="1:7" s="209" customFormat="1">
      <c r="A362" s="248" t="s">
        <v>916</v>
      </c>
      <c r="B362" s="247" t="s">
        <v>495</v>
      </c>
      <c r="C362" s="247" t="s">
        <v>2579</v>
      </c>
      <c r="D362" s="246" t="s">
        <v>493</v>
      </c>
      <c r="E362" s="253">
        <v>1340</v>
      </c>
      <c r="F362" s="252"/>
      <c r="G362" s="225"/>
    </row>
    <row r="363" spans="1:7" s="209" customFormat="1">
      <c r="A363" s="248" t="s">
        <v>913</v>
      </c>
      <c r="B363" s="247" t="s">
        <v>2720</v>
      </c>
      <c r="C363" s="247" t="s">
        <v>2719</v>
      </c>
      <c r="D363" s="246" t="s">
        <v>2497</v>
      </c>
      <c r="E363" s="245">
        <v>4.5</v>
      </c>
      <c r="F363" s="244"/>
      <c r="G363" s="225"/>
    </row>
    <row r="364" spans="1:7" s="239" customFormat="1" outlineLevel="1">
      <c r="A364" s="243" t="s">
        <v>2105</v>
      </c>
      <c r="B364" s="241" t="s">
        <v>1149</v>
      </c>
      <c r="C364" s="242" t="s">
        <v>1148</v>
      </c>
      <c r="D364" s="241" t="s">
        <v>1145</v>
      </c>
      <c r="E364" s="240">
        <v>12.4</v>
      </c>
      <c r="F364" s="240">
        <v>55.8</v>
      </c>
    </row>
    <row r="365" spans="1:7" s="254" customFormat="1" outlineLevel="1">
      <c r="A365" s="270" t="s">
        <v>2104</v>
      </c>
      <c r="B365" s="268" t="s">
        <v>1143</v>
      </c>
      <c r="C365" s="269" t="s">
        <v>1146</v>
      </c>
      <c r="D365" s="268" t="s">
        <v>1145</v>
      </c>
      <c r="E365" s="267">
        <v>3.78</v>
      </c>
      <c r="F365" s="267">
        <v>17.010000000000002</v>
      </c>
    </row>
    <row r="366" spans="1:7" s="234" customFormat="1" outlineLevel="1">
      <c r="A366" s="238" t="s">
        <v>2103</v>
      </c>
      <c r="B366" s="236" t="s">
        <v>2661</v>
      </c>
      <c r="C366" s="237" t="s">
        <v>2660</v>
      </c>
      <c r="D366" s="236" t="s">
        <v>918</v>
      </c>
      <c r="E366" s="275">
        <v>3</v>
      </c>
      <c r="F366" s="235">
        <v>13.5</v>
      </c>
    </row>
    <row r="367" spans="1:7" s="234" customFormat="1" ht="24" outlineLevel="1">
      <c r="A367" s="266" t="s">
        <v>2102</v>
      </c>
      <c r="B367" s="264" t="s">
        <v>1085</v>
      </c>
      <c r="C367" s="265" t="s">
        <v>1084</v>
      </c>
      <c r="D367" s="264" t="s">
        <v>918</v>
      </c>
      <c r="E367" s="263">
        <v>0.39</v>
      </c>
      <c r="F367" s="263">
        <v>1.7549999999999999</v>
      </c>
    </row>
    <row r="368" spans="1:7" s="234" customFormat="1" outlineLevel="1">
      <c r="A368" s="266" t="s">
        <v>2101</v>
      </c>
      <c r="B368" s="264" t="s">
        <v>2655</v>
      </c>
      <c r="C368" s="265" t="s">
        <v>2654</v>
      </c>
      <c r="D368" s="264" t="s">
        <v>918</v>
      </c>
      <c r="E368" s="274">
        <v>3</v>
      </c>
      <c r="F368" s="263">
        <v>13.5</v>
      </c>
    </row>
    <row r="369" spans="1:7" s="234" customFormat="1" outlineLevel="1">
      <c r="A369" s="266" t="s">
        <v>2100</v>
      </c>
      <c r="B369" s="264" t="s">
        <v>983</v>
      </c>
      <c r="C369" s="265" t="s">
        <v>982</v>
      </c>
      <c r="D369" s="264" t="s">
        <v>918</v>
      </c>
      <c r="E369" s="263">
        <v>0.39</v>
      </c>
      <c r="F369" s="263">
        <v>1.7549999999999999</v>
      </c>
    </row>
    <row r="370" spans="1:7" s="254" customFormat="1" outlineLevel="1">
      <c r="A370" s="258" t="s">
        <v>2099</v>
      </c>
      <c r="B370" s="256" t="s">
        <v>795</v>
      </c>
      <c r="C370" s="257" t="s">
        <v>794</v>
      </c>
      <c r="D370" s="256" t="s">
        <v>508</v>
      </c>
      <c r="E370" s="255">
        <v>6.0000000000000002E-5</v>
      </c>
      <c r="F370" s="255">
        <v>2.7E-4</v>
      </c>
    </row>
    <row r="371" spans="1:7" s="254" customFormat="1" ht="24" outlineLevel="1">
      <c r="A371" s="262" t="s">
        <v>2098</v>
      </c>
      <c r="B371" s="260" t="s">
        <v>2635</v>
      </c>
      <c r="C371" s="261" t="s">
        <v>2634</v>
      </c>
      <c r="D371" s="260" t="s">
        <v>508</v>
      </c>
      <c r="E371" s="259">
        <v>4.0000000000000003E-5</v>
      </c>
      <c r="F371" s="259">
        <v>1.8000000000000001E-4</v>
      </c>
    </row>
    <row r="372" spans="1:7" s="254" customFormat="1" outlineLevel="1">
      <c r="A372" s="262" t="s">
        <v>2097</v>
      </c>
      <c r="B372" s="260" t="s">
        <v>2625</v>
      </c>
      <c r="C372" s="261" t="s">
        <v>2624</v>
      </c>
      <c r="D372" s="260" t="s">
        <v>508</v>
      </c>
      <c r="E372" s="259">
        <v>8.0000000000000004E-4</v>
      </c>
      <c r="F372" s="259">
        <v>3.5999999999999999E-3</v>
      </c>
    </row>
    <row r="373" spans="1:7" s="254" customFormat="1" outlineLevel="1">
      <c r="A373" s="262" t="s">
        <v>2096</v>
      </c>
      <c r="B373" s="260" t="s">
        <v>2619</v>
      </c>
      <c r="C373" s="261" t="s">
        <v>2618</v>
      </c>
      <c r="D373" s="260" t="s">
        <v>1375</v>
      </c>
      <c r="E373" s="259">
        <v>4.1000000000000003E-3</v>
      </c>
      <c r="F373" s="259">
        <v>1.8450000000000001E-2</v>
      </c>
    </row>
    <row r="374" spans="1:7" s="254" customFormat="1" outlineLevel="1">
      <c r="A374" s="262" t="s">
        <v>2095</v>
      </c>
      <c r="B374" s="260" t="s">
        <v>2617</v>
      </c>
      <c r="C374" s="261" t="s">
        <v>2616</v>
      </c>
      <c r="D374" s="260" t="s">
        <v>605</v>
      </c>
      <c r="E374" s="259">
        <v>8.3199999999999993E-3</v>
      </c>
      <c r="F374" s="259">
        <v>3.7440000000000001E-2</v>
      </c>
    </row>
    <row r="375" spans="1:7" s="254" customFormat="1" outlineLevel="1">
      <c r="A375" s="262" t="s">
        <v>2094</v>
      </c>
      <c r="B375" s="260" t="s">
        <v>2611</v>
      </c>
      <c r="C375" s="261" t="s">
        <v>2610</v>
      </c>
      <c r="D375" s="260" t="s">
        <v>2497</v>
      </c>
      <c r="E375" s="259">
        <v>9.5999999999999992E-3</v>
      </c>
      <c r="F375" s="259">
        <v>4.3200000000000002E-2</v>
      </c>
    </row>
    <row r="376" spans="1:7" s="254" customFormat="1" outlineLevel="1">
      <c r="A376" s="262" t="s">
        <v>2721</v>
      </c>
      <c r="B376" s="260" t="s">
        <v>2600</v>
      </c>
      <c r="C376" s="261" t="s">
        <v>2599</v>
      </c>
      <c r="D376" s="260" t="s">
        <v>633</v>
      </c>
      <c r="E376" s="259">
        <v>0.5</v>
      </c>
      <c r="F376" s="259">
        <v>2.25</v>
      </c>
    </row>
    <row r="377" spans="1:7" s="209" customFormat="1">
      <c r="A377" s="248" t="s">
        <v>910</v>
      </c>
      <c r="B377" s="247" t="s">
        <v>495</v>
      </c>
      <c r="C377" s="247" t="s">
        <v>2580</v>
      </c>
      <c r="D377" s="246" t="s">
        <v>493</v>
      </c>
      <c r="E377" s="253">
        <v>450</v>
      </c>
      <c r="F377" s="252"/>
      <c r="G377" s="225"/>
    </row>
    <row r="378" spans="1:7" s="209" customFormat="1">
      <c r="A378" s="248" t="s">
        <v>907</v>
      </c>
      <c r="B378" s="247" t="s">
        <v>2720</v>
      </c>
      <c r="C378" s="247" t="s">
        <v>2719</v>
      </c>
      <c r="D378" s="246" t="s">
        <v>2497</v>
      </c>
      <c r="E378" s="245">
        <v>0.2</v>
      </c>
      <c r="F378" s="244"/>
      <c r="G378" s="225"/>
    </row>
    <row r="379" spans="1:7" s="239" customFormat="1" outlineLevel="1">
      <c r="A379" s="243" t="s">
        <v>2718</v>
      </c>
      <c r="B379" s="241" t="s">
        <v>1149</v>
      </c>
      <c r="C379" s="242" t="s">
        <v>1148</v>
      </c>
      <c r="D379" s="241" t="s">
        <v>1145</v>
      </c>
      <c r="E379" s="240">
        <v>12.4</v>
      </c>
      <c r="F379" s="240">
        <v>2.48</v>
      </c>
    </row>
    <row r="380" spans="1:7" s="254" customFormat="1" outlineLevel="1">
      <c r="A380" s="270" t="s">
        <v>2717</v>
      </c>
      <c r="B380" s="268" t="s">
        <v>1143</v>
      </c>
      <c r="C380" s="269" t="s">
        <v>1146</v>
      </c>
      <c r="D380" s="268" t="s">
        <v>1145</v>
      </c>
      <c r="E380" s="267">
        <v>3.78</v>
      </c>
      <c r="F380" s="267">
        <v>0.75600000000000001</v>
      </c>
    </row>
    <row r="381" spans="1:7" s="234" customFormat="1" outlineLevel="1">
      <c r="A381" s="238" t="s">
        <v>2716</v>
      </c>
      <c r="B381" s="236" t="s">
        <v>2661</v>
      </c>
      <c r="C381" s="237" t="s">
        <v>2660</v>
      </c>
      <c r="D381" s="236" t="s">
        <v>918</v>
      </c>
      <c r="E381" s="275">
        <v>3</v>
      </c>
      <c r="F381" s="235">
        <v>0.6</v>
      </c>
    </row>
    <row r="382" spans="1:7" s="234" customFormat="1" ht="24" outlineLevel="1">
      <c r="A382" s="266" t="s">
        <v>2715</v>
      </c>
      <c r="B382" s="264" t="s">
        <v>1085</v>
      </c>
      <c r="C382" s="265" t="s">
        <v>1084</v>
      </c>
      <c r="D382" s="264" t="s">
        <v>918</v>
      </c>
      <c r="E382" s="263">
        <v>0.39</v>
      </c>
      <c r="F382" s="263">
        <v>7.8E-2</v>
      </c>
    </row>
    <row r="383" spans="1:7" s="234" customFormat="1" outlineLevel="1">
      <c r="A383" s="266" t="s">
        <v>2714</v>
      </c>
      <c r="B383" s="264" t="s">
        <v>2655</v>
      </c>
      <c r="C383" s="265" t="s">
        <v>2654</v>
      </c>
      <c r="D383" s="264" t="s">
        <v>918</v>
      </c>
      <c r="E383" s="274">
        <v>3</v>
      </c>
      <c r="F383" s="263">
        <v>0.6</v>
      </c>
    </row>
    <row r="384" spans="1:7" s="234" customFormat="1" outlineLevel="1">
      <c r="A384" s="266" t="s">
        <v>2713</v>
      </c>
      <c r="B384" s="264" t="s">
        <v>983</v>
      </c>
      <c r="C384" s="265" t="s">
        <v>982</v>
      </c>
      <c r="D384" s="264" t="s">
        <v>918</v>
      </c>
      <c r="E384" s="263">
        <v>0.39</v>
      </c>
      <c r="F384" s="263">
        <v>7.8E-2</v>
      </c>
    </row>
    <row r="385" spans="1:7" s="254" customFormat="1" outlineLevel="1">
      <c r="A385" s="258" t="s">
        <v>2712</v>
      </c>
      <c r="B385" s="256" t="s">
        <v>795</v>
      </c>
      <c r="C385" s="257" t="s">
        <v>794</v>
      </c>
      <c r="D385" s="256" t="s">
        <v>508</v>
      </c>
      <c r="E385" s="255">
        <v>6.0000000000000002E-5</v>
      </c>
      <c r="F385" s="255">
        <v>1.2E-5</v>
      </c>
    </row>
    <row r="386" spans="1:7" s="254" customFormat="1" ht="24" outlineLevel="1">
      <c r="A386" s="262" t="s">
        <v>2711</v>
      </c>
      <c r="B386" s="260" t="s">
        <v>2635</v>
      </c>
      <c r="C386" s="261" t="s">
        <v>2634</v>
      </c>
      <c r="D386" s="260" t="s">
        <v>508</v>
      </c>
      <c r="E386" s="259">
        <v>4.0000000000000003E-5</v>
      </c>
      <c r="F386" s="259">
        <v>7.9999999999999996E-6</v>
      </c>
    </row>
    <row r="387" spans="1:7" s="254" customFormat="1" outlineLevel="1">
      <c r="A387" s="262" t="s">
        <v>2710</v>
      </c>
      <c r="B387" s="260" t="s">
        <v>2625</v>
      </c>
      <c r="C387" s="261" t="s">
        <v>2624</v>
      </c>
      <c r="D387" s="260" t="s">
        <v>508</v>
      </c>
      <c r="E387" s="259">
        <v>8.0000000000000004E-4</v>
      </c>
      <c r="F387" s="259">
        <v>1.6000000000000001E-4</v>
      </c>
    </row>
    <row r="388" spans="1:7" s="254" customFormat="1" outlineLevel="1">
      <c r="A388" s="262" t="s">
        <v>2709</v>
      </c>
      <c r="B388" s="260" t="s">
        <v>2619</v>
      </c>
      <c r="C388" s="261" t="s">
        <v>2618</v>
      </c>
      <c r="D388" s="260" t="s">
        <v>1375</v>
      </c>
      <c r="E388" s="259">
        <v>4.1000000000000003E-3</v>
      </c>
      <c r="F388" s="259">
        <v>8.1999999999999998E-4</v>
      </c>
    </row>
    <row r="389" spans="1:7" s="254" customFormat="1" outlineLevel="1">
      <c r="A389" s="262" t="s">
        <v>2708</v>
      </c>
      <c r="B389" s="260" t="s">
        <v>2617</v>
      </c>
      <c r="C389" s="261" t="s">
        <v>2616</v>
      </c>
      <c r="D389" s="260" t="s">
        <v>605</v>
      </c>
      <c r="E389" s="259">
        <v>8.3199999999999993E-3</v>
      </c>
      <c r="F389" s="259">
        <v>1.6639999999999999E-3</v>
      </c>
    </row>
    <row r="390" spans="1:7" s="254" customFormat="1" outlineLevel="1">
      <c r="A390" s="262" t="s">
        <v>2707</v>
      </c>
      <c r="B390" s="260" t="s">
        <v>2611</v>
      </c>
      <c r="C390" s="261" t="s">
        <v>2610</v>
      </c>
      <c r="D390" s="260" t="s">
        <v>2497</v>
      </c>
      <c r="E390" s="259">
        <v>9.5999999999999992E-3</v>
      </c>
      <c r="F390" s="259">
        <v>1.92E-3</v>
      </c>
    </row>
    <row r="391" spans="1:7" s="254" customFormat="1" outlineLevel="1">
      <c r="A391" s="262" t="s">
        <v>2706</v>
      </c>
      <c r="B391" s="260" t="s">
        <v>2600</v>
      </c>
      <c r="C391" s="261" t="s">
        <v>2599</v>
      </c>
      <c r="D391" s="260" t="s">
        <v>633</v>
      </c>
      <c r="E391" s="259">
        <v>0.5</v>
      </c>
      <c r="F391" s="259">
        <v>0.1</v>
      </c>
    </row>
    <row r="392" spans="1:7" s="209" customFormat="1">
      <c r="A392" s="248" t="s">
        <v>904</v>
      </c>
      <c r="B392" s="247" t="s">
        <v>495</v>
      </c>
      <c r="C392" s="247" t="s">
        <v>2581</v>
      </c>
      <c r="D392" s="246" t="s">
        <v>493</v>
      </c>
      <c r="E392" s="253">
        <v>20</v>
      </c>
      <c r="F392" s="252"/>
      <c r="G392" s="225"/>
    </row>
    <row r="393" spans="1:7" s="209" customFormat="1">
      <c r="A393" s="248" t="s">
        <v>901</v>
      </c>
      <c r="B393" s="247" t="s">
        <v>495</v>
      </c>
      <c r="C393" s="247" t="s">
        <v>2582</v>
      </c>
      <c r="D393" s="246" t="s">
        <v>487</v>
      </c>
      <c r="E393" s="253">
        <v>20</v>
      </c>
      <c r="F393" s="252"/>
      <c r="G393" s="225"/>
    </row>
    <row r="394" spans="1:7" ht="15.75" customHeight="1">
      <c r="A394" s="251" t="s">
        <v>2705</v>
      </c>
      <c r="B394" s="250"/>
      <c r="C394" s="250"/>
      <c r="D394" s="250"/>
      <c r="E394" s="250"/>
      <c r="F394" s="249"/>
    </row>
    <row r="395" spans="1:7" s="209" customFormat="1" ht="51">
      <c r="A395" s="248" t="s">
        <v>898</v>
      </c>
      <c r="B395" s="247" t="s">
        <v>2704</v>
      </c>
      <c r="C395" s="247" t="s">
        <v>2703</v>
      </c>
      <c r="D395" s="246" t="s">
        <v>2702</v>
      </c>
      <c r="E395" s="245">
        <v>9.5399999999999991</v>
      </c>
      <c r="F395" s="244"/>
      <c r="G395" s="225"/>
    </row>
    <row r="396" spans="1:7" s="239" customFormat="1" outlineLevel="1">
      <c r="A396" s="243" t="s">
        <v>2701</v>
      </c>
      <c r="B396" s="241" t="s">
        <v>1149</v>
      </c>
      <c r="C396" s="242" t="s">
        <v>1148</v>
      </c>
      <c r="D396" s="241" t="s">
        <v>1145</v>
      </c>
      <c r="E396" s="240">
        <v>15.2</v>
      </c>
      <c r="F396" s="240">
        <v>145.00800000000001</v>
      </c>
    </row>
    <row r="397" spans="1:7" s="254" customFormat="1" outlineLevel="1">
      <c r="A397" s="270" t="s">
        <v>2700</v>
      </c>
      <c r="B397" s="268" t="s">
        <v>1143</v>
      </c>
      <c r="C397" s="269" t="s">
        <v>1146</v>
      </c>
      <c r="D397" s="268" t="s">
        <v>1145</v>
      </c>
      <c r="E397" s="267">
        <v>0.05</v>
      </c>
      <c r="F397" s="267">
        <v>0.47699999999999998</v>
      </c>
    </row>
    <row r="398" spans="1:7" s="234" customFormat="1" outlineLevel="1">
      <c r="A398" s="238" t="s">
        <v>2699</v>
      </c>
      <c r="B398" s="236" t="s">
        <v>986</v>
      </c>
      <c r="C398" s="237" t="s">
        <v>985</v>
      </c>
      <c r="D398" s="236" t="s">
        <v>918</v>
      </c>
      <c r="E398" s="235">
        <v>0.05</v>
      </c>
      <c r="F398" s="235">
        <v>0.47699999999999998</v>
      </c>
    </row>
    <row r="399" spans="1:7" s="234" customFormat="1" outlineLevel="1">
      <c r="A399" s="266" t="s">
        <v>2698</v>
      </c>
      <c r="B399" s="264" t="s">
        <v>953</v>
      </c>
      <c r="C399" s="265" t="s">
        <v>952</v>
      </c>
      <c r="D399" s="264" t="s">
        <v>918</v>
      </c>
      <c r="E399" s="263">
        <v>4.84</v>
      </c>
      <c r="F399" s="263">
        <v>46.1736</v>
      </c>
    </row>
    <row r="400" spans="1:7" s="254" customFormat="1" outlineLevel="1">
      <c r="A400" s="258" t="s">
        <v>2697</v>
      </c>
      <c r="B400" s="256" t="s">
        <v>2651</v>
      </c>
      <c r="C400" s="257" t="s">
        <v>2650</v>
      </c>
      <c r="D400" s="256" t="s">
        <v>2649</v>
      </c>
      <c r="E400" s="271">
        <v>175</v>
      </c>
      <c r="F400" s="255">
        <v>1669.5</v>
      </c>
    </row>
    <row r="401" spans="1:7" s="254" customFormat="1" outlineLevel="1">
      <c r="A401" s="262" t="s">
        <v>2696</v>
      </c>
      <c r="B401" s="260" t="s">
        <v>2615</v>
      </c>
      <c r="C401" s="261" t="s">
        <v>2614</v>
      </c>
      <c r="D401" s="260" t="s">
        <v>487</v>
      </c>
      <c r="E401" s="272">
        <v>175</v>
      </c>
      <c r="F401" s="259">
        <v>1669.5</v>
      </c>
    </row>
    <row r="402" spans="1:7" s="254" customFormat="1" outlineLevel="1">
      <c r="A402" s="262" t="s">
        <v>2695</v>
      </c>
      <c r="B402" s="260" t="s">
        <v>2590</v>
      </c>
      <c r="C402" s="261" t="s">
        <v>2589</v>
      </c>
      <c r="D402" s="260" t="s">
        <v>493</v>
      </c>
      <c r="E402" s="272">
        <v>102</v>
      </c>
      <c r="F402" s="259">
        <v>973.08</v>
      </c>
    </row>
    <row r="403" spans="1:7" s="209" customFormat="1">
      <c r="A403" s="248" t="s">
        <v>895</v>
      </c>
      <c r="B403" s="247" t="s">
        <v>2694</v>
      </c>
      <c r="C403" s="247" t="s">
        <v>2693</v>
      </c>
      <c r="D403" s="246" t="s">
        <v>2692</v>
      </c>
      <c r="E403" s="245">
        <v>0.32500000000000001</v>
      </c>
      <c r="F403" s="244"/>
      <c r="G403" s="225"/>
    </row>
    <row r="404" spans="1:7" s="239" customFormat="1" outlineLevel="1">
      <c r="A404" s="243" t="s">
        <v>2089</v>
      </c>
      <c r="B404" s="241" t="s">
        <v>1149</v>
      </c>
      <c r="C404" s="242" t="s">
        <v>1148</v>
      </c>
      <c r="D404" s="241" t="s">
        <v>1145</v>
      </c>
      <c r="E404" s="273">
        <v>133</v>
      </c>
      <c r="F404" s="240">
        <v>43.225000000000001</v>
      </c>
    </row>
    <row r="405" spans="1:7" s="209" customFormat="1">
      <c r="A405" s="248" t="s">
        <v>893</v>
      </c>
      <c r="B405" s="247" t="s">
        <v>495</v>
      </c>
      <c r="C405" s="247" t="s">
        <v>2583</v>
      </c>
      <c r="D405" s="246" t="s">
        <v>493</v>
      </c>
      <c r="E405" s="253">
        <v>325</v>
      </c>
      <c r="F405" s="252"/>
      <c r="G405" s="225"/>
    </row>
    <row r="406" spans="1:7" ht="15.75" customHeight="1">
      <c r="A406" s="251" t="s">
        <v>2691</v>
      </c>
      <c r="B406" s="250"/>
      <c r="C406" s="250"/>
      <c r="D406" s="250"/>
      <c r="E406" s="250"/>
      <c r="F406" s="249"/>
    </row>
    <row r="407" spans="1:7" s="209" customFormat="1" ht="25.5">
      <c r="A407" s="248" t="s">
        <v>890</v>
      </c>
      <c r="B407" s="247" t="s">
        <v>2690</v>
      </c>
      <c r="C407" s="247" t="s">
        <v>2689</v>
      </c>
      <c r="D407" s="246" t="s">
        <v>2497</v>
      </c>
      <c r="E407" s="245">
        <v>0.5</v>
      </c>
      <c r="F407" s="244"/>
      <c r="G407" s="225"/>
    </row>
    <row r="408" spans="1:7" s="239" customFormat="1" outlineLevel="1">
      <c r="A408" s="243" t="s">
        <v>2688</v>
      </c>
      <c r="B408" s="241" t="s">
        <v>1149</v>
      </c>
      <c r="C408" s="242" t="s">
        <v>1148</v>
      </c>
      <c r="D408" s="241" t="s">
        <v>1145</v>
      </c>
      <c r="E408" s="240">
        <v>16.600000000000001</v>
      </c>
      <c r="F408" s="240">
        <v>8.3000000000000007</v>
      </c>
    </row>
    <row r="409" spans="1:7" s="254" customFormat="1" outlineLevel="1">
      <c r="A409" s="270" t="s">
        <v>2687</v>
      </c>
      <c r="B409" s="268" t="s">
        <v>1143</v>
      </c>
      <c r="C409" s="269" t="s">
        <v>1146</v>
      </c>
      <c r="D409" s="268" t="s">
        <v>1145</v>
      </c>
      <c r="E409" s="267">
        <v>0.44</v>
      </c>
      <c r="F409" s="267">
        <v>0.22</v>
      </c>
    </row>
    <row r="410" spans="1:7" s="234" customFormat="1" ht="24" outlineLevel="1">
      <c r="A410" s="238" t="s">
        <v>2686</v>
      </c>
      <c r="B410" s="236" t="s">
        <v>1085</v>
      </c>
      <c r="C410" s="237" t="s">
        <v>1084</v>
      </c>
      <c r="D410" s="236" t="s">
        <v>918</v>
      </c>
      <c r="E410" s="235">
        <v>0.22</v>
      </c>
      <c r="F410" s="235">
        <v>0.11</v>
      </c>
    </row>
    <row r="411" spans="1:7" s="234" customFormat="1" outlineLevel="1">
      <c r="A411" s="266" t="s">
        <v>2685</v>
      </c>
      <c r="B411" s="264" t="s">
        <v>1016</v>
      </c>
      <c r="C411" s="265" t="s">
        <v>1015</v>
      </c>
      <c r="D411" s="264" t="s">
        <v>918</v>
      </c>
      <c r="E411" s="263">
        <v>3.13</v>
      </c>
      <c r="F411" s="263">
        <v>1.5649999999999999</v>
      </c>
    </row>
    <row r="412" spans="1:7" s="234" customFormat="1" outlineLevel="1">
      <c r="A412" s="266" t="s">
        <v>2684</v>
      </c>
      <c r="B412" s="264" t="s">
        <v>983</v>
      </c>
      <c r="C412" s="265" t="s">
        <v>982</v>
      </c>
      <c r="D412" s="264" t="s">
        <v>918</v>
      </c>
      <c r="E412" s="263">
        <v>0.22</v>
      </c>
      <c r="F412" s="263">
        <v>0.11</v>
      </c>
    </row>
    <row r="413" spans="1:7" s="254" customFormat="1" outlineLevel="1">
      <c r="A413" s="258" t="s">
        <v>2683</v>
      </c>
      <c r="B413" s="256" t="s">
        <v>795</v>
      </c>
      <c r="C413" s="257" t="s">
        <v>794</v>
      </c>
      <c r="D413" s="256" t="s">
        <v>508</v>
      </c>
      <c r="E413" s="255">
        <v>3.7000000000000002E-3</v>
      </c>
      <c r="F413" s="255">
        <v>1.8500000000000001E-3</v>
      </c>
    </row>
    <row r="414" spans="1:7" s="254" customFormat="1" outlineLevel="1">
      <c r="A414" s="262" t="s">
        <v>2682</v>
      </c>
      <c r="B414" s="260" t="s">
        <v>2627</v>
      </c>
      <c r="C414" s="261" t="s">
        <v>2626</v>
      </c>
      <c r="D414" s="260" t="s">
        <v>633</v>
      </c>
      <c r="E414" s="259">
        <v>0.9</v>
      </c>
      <c r="F414" s="259">
        <v>0.45</v>
      </c>
    </row>
    <row r="415" spans="1:7" s="209" customFormat="1">
      <c r="A415" s="248" t="s">
        <v>887</v>
      </c>
      <c r="B415" s="247" t="s">
        <v>495</v>
      </c>
      <c r="C415" s="247" t="s">
        <v>2584</v>
      </c>
      <c r="D415" s="246" t="s">
        <v>508</v>
      </c>
      <c r="E415" s="277">
        <v>6.3E-2</v>
      </c>
      <c r="F415" s="276"/>
      <c r="G415" s="225"/>
    </row>
    <row r="416" spans="1:7" s="209" customFormat="1" ht="25.5">
      <c r="A416" s="248" t="s">
        <v>885</v>
      </c>
      <c r="B416" s="247" t="s">
        <v>2681</v>
      </c>
      <c r="C416" s="247" t="s">
        <v>2680</v>
      </c>
      <c r="D416" s="246" t="s">
        <v>2603</v>
      </c>
      <c r="E416" s="245">
        <v>0.3</v>
      </c>
      <c r="F416" s="244"/>
      <c r="G416" s="225"/>
    </row>
    <row r="417" spans="1:7" s="239" customFormat="1" outlineLevel="1">
      <c r="A417" s="243" t="s">
        <v>2068</v>
      </c>
      <c r="B417" s="241" t="s">
        <v>1149</v>
      </c>
      <c r="C417" s="242" t="s">
        <v>1148</v>
      </c>
      <c r="D417" s="241" t="s">
        <v>1145</v>
      </c>
      <c r="E417" s="240">
        <v>8.2899999999999991</v>
      </c>
      <c r="F417" s="240">
        <v>2.4870000000000001</v>
      </c>
    </row>
    <row r="418" spans="1:7" s="254" customFormat="1" outlineLevel="1">
      <c r="A418" s="270" t="s">
        <v>2067</v>
      </c>
      <c r="B418" s="268" t="s">
        <v>1143</v>
      </c>
      <c r="C418" s="269" t="s">
        <v>1146</v>
      </c>
      <c r="D418" s="268" t="s">
        <v>1145</v>
      </c>
      <c r="E418" s="267">
        <v>0.28000000000000003</v>
      </c>
      <c r="F418" s="267">
        <v>8.4000000000000005E-2</v>
      </c>
    </row>
    <row r="419" spans="1:7" s="234" customFormat="1" ht="24" outlineLevel="1">
      <c r="A419" s="238" t="s">
        <v>2066</v>
      </c>
      <c r="B419" s="236" t="s">
        <v>1085</v>
      </c>
      <c r="C419" s="237" t="s">
        <v>1084</v>
      </c>
      <c r="D419" s="236" t="s">
        <v>918</v>
      </c>
      <c r="E419" s="235">
        <v>0.14000000000000001</v>
      </c>
      <c r="F419" s="235">
        <v>4.2000000000000003E-2</v>
      </c>
    </row>
    <row r="420" spans="1:7" s="234" customFormat="1" outlineLevel="1">
      <c r="A420" s="266" t="s">
        <v>2065</v>
      </c>
      <c r="B420" s="264" t="s">
        <v>1016</v>
      </c>
      <c r="C420" s="265" t="s">
        <v>1015</v>
      </c>
      <c r="D420" s="264" t="s">
        <v>918</v>
      </c>
      <c r="E420" s="263">
        <v>2.54</v>
      </c>
      <c r="F420" s="263">
        <v>0.76200000000000001</v>
      </c>
    </row>
    <row r="421" spans="1:7" s="234" customFormat="1" outlineLevel="1">
      <c r="A421" s="266" t="s">
        <v>2064</v>
      </c>
      <c r="B421" s="264" t="s">
        <v>983</v>
      </c>
      <c r="C421" s="265" t="s">
        <v>982</v>
      </c>
      <c r="D421" s="264" t="s">
        <v>918</v>
      </c>
      <c r="E421" s="263">
        <v>0.14000000000000001</v>
      </c>
      <c r="F421" s="263">
        <v>4.2000000000000003E-2</v>
      </c>
    </row>
    <row r="422" spans="1:7" s="254" customFormat="1" outlineLevel="1">
      <c r="A422" s="258" t="s">
        <v>2063</v>
      </c>
      <c r="B422" s="256" t="s">
        <v>795</v>
      </c>
      <c r="C422" s="257" t="s">
        <v>794</v>
      </c>
      <c r="D422" s="256" t="s">
        <v>508</v>
      </c>
      <c r="E422" s="255">
        <v>2E-3</v>
      </c>
      <c r="F422" s="255">
        <v>5.9999999999999995E-4</v>
      </c>
    </row>
    <row r="423" spans="1:7" s="254" customFormat="1" outlineLevel="1">
      <c r="A423" s="262" t="s">
        <v>2062</v>
      </c>
      <c r="B423" s="260" t="s">
        <v>2627</v>
      </c>
      <c r="C423" s="261" t="s">
        <v>2626</v>
      </c>
      <c r="D423" s="260" t="s">
        <v>633</v>
      </c>
      <c r="E423" s="259">
        <v>0.78</v>
      </c>
      <c r="F423" s="259">
        <v>0.23400000000000001</v>
      </c>
    </row>
    <row r="424" spans="1:7" s="209" customFormat="1">
      <c r="A424" s="248" t="s">
        <v>882</v>
      </c>
      <c r="B424" s="247" t="s">
        <v>495</v>
      </c>
      <c r="C424" s="247" t="s">
        <v>2585</v>
      </c>
      <c r="D424" s="246" t="s">
        <v>493</v>
      </c>
      <c r="E424" s="253">
        <v>15</v>
      </c>
      <c r="F424" s="252"/>
      <c r="G424" s="225"/>
    </row>
    <row r="425" spans="1:7" s="209" customFormat="1">
      <c r="A425" s="248" t="s">
        <v>879</v>
      </c>
      <c r="B425" s="247" t="s">
        <v>2679</v>
      </c>
      <c r="C425" s="247" t="s">
        <v>2678</v>
      </c>
      <c r="D425" s="246" t="s">
        <v>1375</v>
      </c>
      <c r="E425" s="245">
        <v>0.02</v>
      </c>
      <c r="F425" s="244"/>
      <c r="G425" s="225"/>
    </row>
    <row r="426" spans="1:7" s="239" customFormat="1" outlineLevel="1">
      <c r="A426" s="243" t="s">
        <v>2053</v>
      </c>
      <c r="B426" s="241" t="s">
        <v>1149</v>
      </c>
      <c r="C426" s="242" t="s">
        <v>1148</v>
      </c>
      <c r="D426" s="241" t="s">
        <v>1145</v>
      </c>
      <c r="E426" s="240">
        <v>73.400000000000006</v>
      </c>
      <c r="F426" s="240">
        <v>1.468</v>
      </c>
    </row>
    <row r="427" spans="1:7" s="254" customFormat="1" outlineLevel="1">
      <c r="A427" s="270" t="s">
        <v>2052</v>
      </c>
      <c r="B427" s="268" t="s">
        <v>1143</v>
      </c>
      <c r="C427" s="269" t="s">
        <v>1146</v>
      </c>
      <c r="D427" s="268" t="s">
        <v>1145</v>
      </c>
      <c r="E427" s="267">
        <v>0.24</v>
      </c>
      <c r="F427" s="267">
        <v>4.7999999999999996E-3</v>
      </c>
    </row>
    <row r="428" spans="1:7" s="234" customFormat="1" ht="24" outlineLevel="1">
      <c r="A428" s="238" t="s">
        <v>2051</v>
      </c>
      <c r="B428" s="236" t="s">
        <v>1085</v>
      </c>
      <c r="C428" s="237" t="s">
        <v>1084</v>
      </c>
      <c r="D428" s="236" t="s">
        <v>918</v>
      </c>
      <c r="E428" s="235">
        <v>0.12</v>
      </c>
      <c r="F428" s="235">
        <v>2.3999999999999998E-3</v>
      </c>
    </row>
    <row r="429" spans="1:7" s="234" customFormat="1" outlineLevel="1">
      <c r="A429" s="266" t="s">
        <v>2050</v>
      </c>
      <c r="B429" s="264" t="s">
        <v>983</v>
      </c>
      <c r="C429" s="265" t="s">
        <v>982</v>
      </c>
      <c r="D429" s="264" t="s">
        <v>918</v>
      </c>
      <c r="E429" s="263">
        <v>0.12</v>
      </c>
      <c r="F429" s="263">
        <v>2.3999999999999998E-3</v>
      </c>
    </row>
    <row r="430" spans="1:7" s="254" customFormat="1" outlineLevel="1">
      <c r="A430" s="258" t="s">
        <v>2049</v>
      </c>
      <c r="B430" s="256" t="s">
        <v>2646</v>
      </c>
      <c r="C430" s="257" t="s">
        <v>2645</v>
      </c>
      <c r="D430" s="256" t="s">
        <v>2603</v>
      </c>
      <c r="E430" s="255">
        <v>20.399999999999999</v>
      </c>
      <c r="F430" s="255">
        <v>0.40799999999999997</v>
      </c>
    </row>
    <row r="431" spans="1:7" s="254" customFormat="1" ht="24" outlineLevel="1">
      <c r="A431" s="262" t="s">
        <v>2048</v>
      </c>
      <c r="B431" s="260" t="s">
        <v>2633</v>
      </c>
      <c r="C431" s="261" t="s">
        <v>2632</v>
      </c>
      <c r="D431" s="260" t="s">
        <v>508</v>
      </c>
      <c r="E431" s="259">
        <v>9.5999999999999992E-3</v>
      </c>
      <c r="F431" s="259">
        <v>1.92E-4</v>
      </c>
    </row>
    <row r="432" spans="1:7" s="254" customFormat="1" outlineLevel="1">
      <c r="A432" s="262" t="s">
        <v>2047</v>
      </c>
      <c r="B432" s="260" t="s">
        <v>2605</v>
      </c>
      <c r="C432" s="261" t="s">
        <v>2604</v>
      </c>
      <c r="D432" s="260" t="s">
        <v>2603</v>
      </c>
      <c r="E432" s="259">
        <v>20.399999999999999</v>
      </c>
      <c r="F432" s="259">
        <v>0.40799999999999997</v>
      </c>
    </row>
    <row r="433" spans="1:7" s="209" customFormat="1">
      <c r="A433" s="248" t="s">
        <v>876</v>
      </c>
      <c r="B433" s="247" t="s">
        <v>495</v>
      </c>
      <c r="C433" s="247" t="s">
        <v>2586</v>
      </c>
      <c r="D433" s="246" t="s">
        <v>487</v>
      </c>
      <c r="E433" s="253">
        <v>2</v>
      </c>
      <c r="F433" s="252"/>
      <c r="G433" s="225"/>
    </row>
    <row r="434" spans="1:7" ht="15.75" customHeight="1">
      <c r="A434" s="251" t="s">
        <v>2677</v>
      </c>
      <c r="B434" s="250"/>
      <c r="C434" s="250"/>
      <c r="D434" s="250"/>
      <c r="E434" s="250"/>
      <c r="F434" s="249"/>
    </row>
    <row r="435" spans="1:7" s="209" customFormat="1" ht="76.5">
      <c r="A435" s="248" t="s">
        <v>873</v>
      </c>
      <c r="B435" s="247" t="s">
        <v>2676</v>
      </c>
      <c r="C435" s="247" t="s">
        <v>2675</v>
      </c>
      <c r="D435" s="246" t="s">
        <v>1874</v>
      </c>
      <c r="E435" s="245">
        <v>0.42480000000000001</v>
      </c>
      <c r="F435" s="244"/>
      <c r="G435" s="225"/>
    </row>
    <row r="436" spans="1:7" s="239" customFormat="1" outlineLevel="1">
      <c r="A436" s="243" t="s">
        <v>2030</v>
      </c>
      <c r="B436" s="241" t="s">
        <v>1149</v>
      </c>
      <c r="C436" s="242" t="s">
        <v>1148</v>
      </c>
      <c r="D436" s="241" t="s">
        <v>1145</v>
      </c>
      <c r="E436" s="240">
        <v>8.43</v>
      </c>
      <c r="F436" s="240">
        <v>3.5811000000000002</v>
      </c>
    </row>
    <row r="437" spans="1:7" s="254" customFormat="1" outlineLevel="1">
      <c r="A437" s="270" t="s">
        <v>2029</v>
      </c>
      <c r="B437" s="268" t="s">
        <v>1143</v>
      </c>
      <c r="C437" s="269" t="s">
        <v>1146</v>
      </c>
      <c r="D437" s="268" t="s">
        <v>1145</v>
      </c>
      <c r="E437" s="267">
        <v>35.58</v>
      </c>
      <c r="F437" s="267">
        <v>15.1144</v>
      </c>
    </row>
    <row r="438" spans="1:7" s="234" customFormat="1" ht="24" outlineLevel="1">
      <c r="A438" s="238" t="s">
        <v>2028</v>
      </c>
      <c r="B438" s="236" t="s">
        <v>2653</v>
      </c>
      <c r="C438" s="237" t="s">
        <v>2652</v>
      </c>
      <c r="D438" s="236" t="s">
        <v>918</v>
      </c>
      <c r="E438" s="235">
        <v>35.58</v>
      </c>
      <c r="F438" s="235">
        <v>15.1144</v>
      </c>
    </row>
    <row r="439" spans="1:7" s="209" customFormat="1">
      <c r="A439" s="248" t="s">
        <v>870</v>
      </c>
      <c r="B439" s="247" t="s">
        <v>2669</v>
      </c>
      <c r="C439" s="247" t="s">
        <v>2668</v>
      </c>
      <c r="D439" s="246" t="s">
        <v>1806</v>
      </c>
      <c r="E439" s="245">
        <v>1.0620000000000001</v>
      </c>
      <c r="F439" s="244"/>
      <c r="G439" s="225"/>
    </row>
    <row r="440" spans="1:7" s="239" customFormat="1" outlineLevel="1">
      <c r="A440" s="243" t="s">
        <v>2674</v>
      </c>
      <c r="B440" s="241" t="s">
        <v>1149</v>
      </c>
      <c r="C440" s="242" t="s">
        <v>1148</v>
      </c>
      <c r="D440" s="241" t="s">
        <v>1145</v>
      </c>
      <c r="E440" s="273">
        <v>118</v>
      </c>
      <c r="F440" s="240">
        <v>125.316</v>
      </c>
    </row>
    <row r="441" spans="1:7" s="209" customFormat="1" ht="25.5">
      <c r="A441" s="248" t="s">
        <v>867</v>
      </c>
      <c r="B441" s="247" t="s">
        <v>2673</v>
      </c>
      <c r="C441" s="247" t="s">
        <v>2672</v>
      </c>
      <c r="D441" s="246" t="s">
        <v>1874</v>
      </c>
      <c r="E441" s="245">
        <v>0.42480000000000001</v>
      </c>
      <c r="F441" s="244"/>
      <c r="G441" s="225"/>
    </row>
    <row r="442" spans="1:7" s="239" customFormat="1" outlineLevel="1">
      <c r="A442" s="243" t="s">
        <v>2671</v>
      </c>
      <c r="B442" s="241" t="s">
        <v>1143</v>
      </c>
      <c r="C442" s="242" t="s">
        <v>1146</v>
      </c>
      <c r="D442" s="241" t="s">
        <v>1145</v>
      </c>
      <c r="E442" s="240">
        <v>5.91</v>
      </c>
      <c r="F442" s="240">
        <v>2.5106000000000002</v>
      </c>
    </row>
    <row r="443" spans="1:7" s="234" customFormat="1" ht="24" outlineLevel="1">
      <c r="A443" s="238" t="s">
        <v>2670</v>
      </c>
      <c r="B443" s="236" t="s">
        <v>1121</v>
      </c>
      <c r="C443" s="237" t="s">
        <v>1120</v>
      </c>
      <c r="D443" s="236" t="s">
        <v>918</v>
      </c>
      <c r="E443" s="235">
        <v>5.91</v>
      </c>
      <c r="F443" s="235">
        <v>2.5106000000000002</v>
      </c>
    </row>
    <row r="444" spans="1:7" s="209" customFormat="1">
      <c r="A444" s="248" t="s">
        <v>864</v>
      </c>
      <c r="B444" s="247" t="s">
        <v>2666</v>
      </c>
      <c r="C444" s="247" t="s">
        <v>2665</v>
      </c>
      <c r="D444" s="246" t="s">
        <v>1806</v>
      </c>
      <c r="E444" s="245">
        <v>1.0620000000000001</v>
      </c>
      <c r="F444" s="244"/>
      <c r="G444" s="225"/>
    </row>
    <row r="445" spans="1:7" s="239" customFormat="1" outlineLevel="1">
      <c r="A445" s="243" t="s">
        <v>2018</v>
      </c>
      <c r="B445" s="241" t="s">
        <v>1149</v>
      </c>
      <c r="C445" s="242" t="s">
        <v>1148</v>
      </c>
      <c r="D445" s="241" t="s">
        <v>1145</v>
      </c>
      <c r="E445" s="240">
        <v>88.5</v>
      </c>
      <c r="F445" s="240">
        <v>93.986999999999995</v>
      </c>
    </row>
    <row r="446" spans="1:7" s="209" customFormat="1">
      <c r="A446" s="248" t="s">
        <v>861</v>
      </c>
      <c r="B446" s="247" t="s">
        <v>2669</v>
      </c>
      <c r="C446" s="247" t="s">
        <v>2668</v>
      </c>
      <c r="D446" s="246" t="s">
        <v>1806</v>
      </c>
      <c r="E446" s="245">
        <v>0.14000000000000001</v>
      </c>
      <c r="F446" s="244"/>
      <c r="G446" s="225"/>
    </row>
    <row r="447" spans="1:7" s="239" customFormat="1" outlineLevel="1">
      <c r="A447" s="243" t="s">
        <v>2667</v>
      </c>
      <c r="B447" s="241" t="s">
        <v>1149</v>
      </c>
      <c r="C447" s="242" t="s">
        <v>1148</v>
      </c>
      <c r="D447" s="241" t="s">
        <v>1145</v>
      </c>
      <c r="E447" s="273">
        <v>118</v>
      </c>
      <c r="F447" s="240">
        <v>16.52</v>
      </c>
    </row>
    <row r="448" spans="1:7" s="209" customFormat="1">
      <c r="A448" s="248" t="s">
        <v>858</v>
      </c>
      <c r="B448" s="247" t="s">
        <v>2666</v>
      </c>
      <c r="C448" s="247" t="s">
        <v>2665</v>
      </c>
      <c r="D448" s="246" t="s">
        <v>1806</v>
      </c>
      <c r="E448" s="245">
        <v>0.14000000000000001</v>
      </c>
      <c r="F448" s="244"/>
      <c r="G448" s="225"/>
    </row>
    <row r="449" spans="1:7" s="239" customFormat="1" outlineLevel="1">
      <c r="A449" s="243" t="s">
        <v>2664</v>
      </c>
      <c r="B449" s="241" t="s">
        <v>1149</v>
      </c>
      <c r="C449" s="242" t="s">
        <v>1148</v>
      </c>
      <c r="D449" s="241" t="s">
        <v>1145</v>
      </c>
      <c r="E449" s="240">
        <v>88.5</v>
      </c>
      <c r="F449" s="240">
        <v>12.39</v>
      </c>
    </row>
    <row r="450" spans="1:7" s="209" customFormat="1" ht="13.5" thickBot="1">
      <c r="A450" s="233"/>
      <c r="B450" s="232"/>
      <c r="C450" s="232"/>
      <c r="D450" s="232"/>
      <c r="E450" s="232"/>
      <c r="F450" s="231"/>
    </row>
    <row r="451" spans="1:7" s="209" customFormat="1" ht="13.5" thickTop="1">
      <c r="A451" s="230" t="s">
        <v>1151</v>
      </c>
      <c r="B451" s="229"/>
      <c r="C451" s="229"/>
      <c r="D451" s="228"/>
      <c r="E451" s="227"/>
      <c r="F451" s="226"/>
      <c r="G451" s="225"/>
    </row>
    <row r="452" spans="1:7" s="209" customFormat="1">
      <c r="A452" s="224"/>
      <c r="B452" s="223"/>
      <c r="C452" s="223"/>
      <c r="D452" s="223"/>
      <c r="E452" s="223"/>
      <c r="F452" s="222"/>
    </row>
    <row r="453" spans="1:7" s="209" customFormat="1">
      <c r="A453" s="220"/>
      <c r="B453" s="219"/>
      <c r="C453" s="218" t="s">
        <v>1150</v>
      </c>
      <c r="D453" s="217"/>
      <c r="E453" s="216"/>
      <c r="F453" s="215"/>
    </row>
    <row r="454" spans="1:7" s="209" customFormat="1">
      <c r="A454" s="214" t="s">
        <v>1149</v>
      </c>
      <c r="B454" s="213" t="s">
        <v>1149</v>
      </c>
      <c r="C454" s="213" t="s">
        <v>1148</v>
      </c>
      <c r="D454" s="212" t="s">
        <v>1145</v>
      </c>
      <c r="E454" s="211"/>
      <c r="F454" s="221">
        <v>1481.6565000000001</v>
      </c>
    </row>
    <row r="455" spans="1:7" s="209" customFormat="1">
      <c r="A455" s="214" t="s">
        <v>1147</v>
      </c>
      <c r="B455" s="213" t="s">
        <v>1143</v>
      </c>
      <c r="C455" s="213" t="s">
        <v>1146</v>
      </c>
      <c r="D455" s="212" t="s">
        <v>1145</v>
      </c>
      <c r="E455" s="211"/>
      <c r="F455" s="221">
        <v>296.01229999999998</v>
      </c>
    </row>
    <row r="456" spans="1:7" s="209" customFormat="1">
      <c r="A456" s="220"/>
      <c r="B456" s="219"/>
      <c r="C456" s="218" t="s">
        <v>1144</v>
      </c>
      <c r="D456" s="217"/>
      <c r="E456" s="216"/>
      <c r="F456" s="215"/>
    </row>
    <row r="457" spans="1:7" s="209" customFormat="1">
      <c r="A457" s="214" t="s">
        <v>1143</v>
      </c>
      <c r="B457" s="213" t="s">
        <v>676</v>
      </c>
      <c r="C457" s="213" t="s">
        <v>1130</v>
      </c>
      <c r="D457" s="212" t="s">
        <v>918</v>
      </c>
      <c r="E457" s="211"/>
      <c r="F457" s="221">
        <v>2.3999999999999998E-3</v>
      </c>
    </row>
    <row r="458" spans="1:7" s="209" customFormat="1">
      <c r="A458" s="214" t="s">
        <v>1141</v>
      </c>
      <c r="B458" s="213" t="s">
        <v>1124</v>
      </c>
      <c r="C458" s="213" t="s">
        <v>1123</v>
      </c>
      <c r="D458" s="212" t="s">
        <v>918</v>
      </c>
      <c r="E458" s="211"/>
      <c r="F458" s="221">
        <v>0.5181</v>
      </c>
    </row>
    <row r="459" spans="1:7" s="209" customFormat="1" ht="24">
      <c r="A459" s="214" t="s">
        <v>1139</v>
      </c>
      <c r="B459" s="213" t="s">
        <v>1121</v>
      </c>
      <c r="C459" s="213" t="s">
        <v>1120</v>
      </c>
      <c r="D459" s="212" t="s">
        <v>918</v>
      </c>
      <c r="E459" s="211"/>
      <c r="F459" s="221">
        <v>3.5884999999999998</v>
      </c>
    </row>
    <row r="460" spans="1:7" s="209" customFormat="1">
      <c r="A460" s="214" t="s">
        <v>1137</v>
      </c>
      <c r="B460" s="213" t="s">
        <v>1118</v>
      </c>
      <c r="C460" s="213" t="s">
        <v>1117</v>
      </c>
      <c r="D460" s="212" t="s">
        <v>918</v>
      </c>
      <c r="E460" s="211"/>
      <c r="F460" s="221">
        <v>0.76160000000000005</v>
      </c>
    </row>
    <row r="461" spans="1:7" s="209" customFormat="1">
      <c r="A461" s="214" t="s">
        <v>1135</v>
      </c>
      <c r="B461" s="213" t="s">
        <v>2663</v>
      </c>
      <c r="C461" s="213" t="s">
        <v>2662</v>
      </c>
      <c r="D461" s="212" t="s">
        <v>918</v>
      </c>
      <c r="E461" s="211"/>
      <c r="F461" s="221">
        <v>75.12</v>
      </c>
    </row>
    <row r="462" spans="1:7" s="209" customFormat="1">
      <c r="A462" s="214" t="s">
        <v>1133</v>
      </c>
      <c r="B462" s="213" t="s">
        <v>2661</v>
      </c>
      <c r="C462" s="213" t="s">
        <v>2660</v>
      </c>
      <c r="D462" s="212" t="s">
        <v>918</v>
      </c>
      <c r="E462" s="211"/>
      <c r="F462" s="221">
        <v>92.73</v>
      </c>
    </row>
    <row r="463" spans="1:7" s="209" customFormat="1">
      <c r="A463" s="214" t="s">
        <v>1131</v>
      </c>
      <c r="B463" s="213" t="s">
        <v>1109</v>
      </c>
      <c r="C463" s="213" t="s">
        <v>1108</v>
      </c>
      <c r="D463" s="212" t="s">
        <v>918</v>
      </c>
      <c r="E463" s="211"/>
      <c r="F463" s="221">
        <v>0.8</v>
      </c>
    </row>
    <row r="464" spans="1:7" s="209" customFormat="1" ht="24">
      <c r="A464" s="214" t="s">
        <v>1129</v>
      </c>
      <c r="B464" s="213" t="s">
        <v>1085</v>
      </c>
      <c r="C464" s="213" t="s">
        <v>1084</v>
      </c>
      <c r="D464" s="212" t="s">
        <v>918</v>
      </c>
      <c r="E464" s="211"/>
      <c r="F464" s="221">
        <v>22.020700000000001</v>
      </c>
    </row>
    <row r="465" spans="1:6" s="209" customFormat="1">
      <c r="A465" s="214" t="s">
        <v>1127</v>
      </c>
      <c r="B465" s="213" t="s">
        <v>2659</v>
      </c>
      <c r="C465" s="213" t="s">
        <v>2658</v>
      </c>
      <c r="D465" s="212" t="s">
        <v>918</v>
      </c>
      <c r="E465" s="211"/>
      <c r="F465" s="221">
        <v>4.2699999999999996</v>
      </c>
    </row>
    <row r="466" spans="1:6" s="209" customFormat="1">
      <c r="A466" s="214" t="s">
        <v>1125</v>
      </c>
      <c r="B466" s="213" t="s">
        <v>1079</v>
      </c>
      <c r="C466" s="213" t="s">
        <v>1078</v>
      </c>
      <c r="D466" s="212" t="s">
        <v>918</v>
      </c>
      <c r="E466" s="211"/>
      <c r="F466" s="221">
        <v>0.91839999999999999</v>
      </c>
    </row>
    <row r="467" spans="1:6" s="209" customFormat="1" ht="24">
      <c r="A467" s="214" t="s">
        <v>1122</v>
      </c>
      <c r="B467" s="213" t="s">
        <v>2657</v>
      </c>
      <c r="C467" s="213" t="s">
        <v>2656</v>
      </c>
      <c r="D467" s="212" t="s">
        <v>918</v>
      </c>
      <c r="E467" s="211"/>
      <c r="F467" s="221">
        <v>0.1</v>
      </c>
    </row>
    <row r="468" spans="1:6" s="209" customFormat="1">
      <c r="A468" s="214" t="s">
        <v>1119</v>
      </c>
      <c r="B468" s="213" t="s">
        <v>2655</v>
      </c>
      <c r="C468" s="213" t="s">
        <v>2654</v>
      </c>
      <c r="D468" s="212" t="s">
        <v>918</v>
      </c>
      <c r="E468" s="211"/>
      <c r="F468" s="221">
        <v>92.73</v>
      </c>
    </row>
    <row r="469" spans="1:6" s="209" customFormat="1">
      <c r="A469" s="214" t="s">
        <v>1116</v>
      </c>
      <c r="B469" s="213" t="s">
        <v>1055</v>
      </c>
      <c r="C469" s="213" t="s">
        <v>1054</v>
      </c>
      <c r="D469" s="212" t="s">
        <v>918</v>
      </c>
      <c r="E469" s="211"/>
      <c r="F469" s="221">
        <v>4.4000000000000004</v>
      </c>
    </row>
    <row r="470" spans="1:6" s="209" customFormat="1">
      <c r="A470" s="214" t="s">
        <v>1113</v>
      </c>
      <c r="B470" s="213" t="s">
        <v>1028</v>
      </c>
      <c r="C470" s="213" t="s">
        <v>1027</v>
      </c>
      <c r="D470" s="212" t="s">
        <v>918</v>
      </c>
      <c r="E470" s="211"/>
      <c r="F470" s="221">
        <v>5.3999999999999999E-2</v>
      </c>
    </row>
    <row r="471" spans="1:6" s="209" customFormat="1" ht="24">
      <c r="A471" s="214" t="s">
        <v>1110</v>
      </c>
      <c r="B471" s="213" t="s">
        <v>2653</v>
      </c>
      <c r="C471" s="213" t="s">
        <v>2652</v>
      </c>
      <c r="D471" s="212" t="s">
        <v>918</v>
      </c>
      <c r="E471" s="211"/>
      <c r="F471" s="221">
        <v>24.3171</v>
      </c>
    </row>
    <row r="472" spans="1:6" s="209" customFormat="1">
      <c r="A472" s="214" t="s">
        <v>1107</v>
      </c>
      <c r="B472" s="213" t="s">
        <v>1016</v>
      </c>
      <c r="C472" s="213" t="s">
        <v>1015</v>
      </c>
      <c r="D472" s="212" t="s">
        <v>918</v>
      </c>
      <c r="E472" s="211"/>
      <c r="F472" s="221">
        <v>25.735199999999999</v>
      </c>
    </row>
    <row r="473" spans="1:6" s="209" customFormat="1">
      <c r="A473" s="214" t="s">
        <v>1104</v>
      </c>
      <c r="B473" s="213" t="s">
        <v>988</v>
      </c>
      <c r="C473" s="213" t="s">
        <v>985</v>
      </c>
      <c r="D473" s="212" t="s">
        <v>918</v>
      </c>
      <c r="E473" s="211"/>
      <c r="F473" s="221">
        <v>0.65</v>
      </c>
    </row>
    <row r="474" spans="1:6" s="209" customFormat="1">
      <c r="A474" s="214" t="s">
        <v>1101</v>
      </c>
      <c r="B474" s="213" t="s">
        <v>986</v>
      </c>
      <c r="C474" s="213" t="s">
        <v>985</v>
      </c>
      <c r="D474" s="212" t="s">
        <v>918</v>
      </c>
      <c r="E474" s="211"/>
      <c r="F474" s="221">
        <v>0.54300000000000004</v>
      </c>
    </row>
    <row r="475" spans="1:6" s="209" customFormat="1">
      <c r="A475" s="214" t="s">
        <v>1098</v>
      </c>
      <c r="B475" s="213" t="s">
        <v>983</v>
      </c>
      <c r="C475" s="213" t="s">
        <v>982</v>
      </c>
      <c r="D475" s="212" t="s">
        <v>918</v>
      </c>
      <c r="E475" s="211"/>
      <c r="F475" s="221">
        <v>70.684100000000001</v>
      </c>
    </row>
    <row r="476" spans="1:6" s="209" customFormat="1">
      <c r="A476" s="214" t="s">
        <v>1095</v>
      </c>
      <c r="B476" s="213" t="s">
        <v>977</v>
      </c>
      <c r="C476" s="213" t="s">
        <v>976</v>
      </c>
      <c r="D476" s="212" t="s">
        <v>918</v>
      </c>
      <c r="E476" s="211"/>
      <c r="F476" s="221">
        <v>0.35</v>
      </c>
    </row>
    <row r="477" spans="1:6" s="209" customFormat="1">
      <c r="A477" s="214" t="s">
        <v>1092</v>
      </c>
      <c r="B477" s="213" t="s">
        <v>953</v>
      </c>
      <c r="C477" s="213" t="s">
        <v>952</v>
      </c>
      <c r="D477" s="212" t="s">
        <v>918</v>
      </c>
      <c r="E477" s="211"/>
      <c r="F477" s="221">
        <v>46.1736</v>
      </c>
    </row>
    <row r="478" spans="1:6" s="209" customFormat="1">
      <c r="A478" s="214" t="s">
        <v>1089</v>
      </c>
      <c r="B478" s="213" t="s">
        <v>923</v>
      </c>
      <c r="C478" s="213" t="s">
        <v>922</v>
      </c>
      <c r="D478" s="212" t="s">
        <v>918</v>
      </c>
      <c r="E478" s="211"/>
      <c r="F478" s="221">
        <v>0.54993300000000001</v>
      </c>
    </row>
    <row r="479" spans="1:6" s="209" customFormat="1">
      <c r="A479" s="220"/>
      <c r="B479" s="219"/>
      <c r="C479" s="218" t="s">
        <v>917</v>
      </c>
      <c r="D479" s="217"/>
      <c r="E479" s="216"/>
      <c r="F479" s="215"/>
    </row>
    <row r="480" spans="1:6" s="209" customFormat="1">
      <c r="A480" s="214" t="s">
        <v>1086</v>
      </c>
      <c r="B480" s="213" t="s">
        <v>903</v>
      </c>
      <c r="C480" s="213" t="s">
        <v>902</v>
      </c>
      <c r="D480" s="212" t="s">
        <v>640</v>
      </c>
      <c r="E480" s="211"/>
      <c r="F480" s="221">
        <v>4.0599999999999996</v>
      </c>
    </row>
    <row r="481" spans="1:6" s="209" customFormat="1">
      <c r="A481" s="214" t="s">
        <v>1083</v>
      </c>
      <c r="B481" s="213" t="s">
        <v>894</v>
      </c>
      <c r="C481" s="213" t="s">
        <v>856</v>
      </c>
      <c r="D481" s="212" t="s">
        <v>640</v>
      </c>
      <c r="E481" s="211"/>
      <c r="F481" s="221">
        <v>0.11748</v>
      </c>
    </row>
    <row r="482" spans="1:6" s="209" customFormat="1">
      <c r="A482" s="214" t="s">
        <v>1080</v>
      </c>
      <c r="B482" s="213" t="s">
        <v>2651</v>
      </c>
      <c r="C482" s="213" t="s">
        <v>2650</v>
      </c>
      <c r="D482" s="212" t="s">
        <v>2649</v>
      </c>
      <c r="E482" s="211"/>
      <c r="F482" s="221">
        <v>1669.5</v>
      </c>
    </row>
    <row r="483" spans="1:6" s="209" customFormat="1">
      <c r="A483" s="214" t="s">
        <v>1077</v>
      </c>
      <c r="B483" s="213" t="s">
        <v>812</v>
      </c>
      <c r="C483" s="213" t="s">
        <v>811</v>
      </c>
      <c r="D483" s="212" t="s">
        <v>508</v>
      </c>
      <c r="E483" s="211"/>
      <c r="F483" s="221">
        <v>1.48E-3</v>
      </c>
    </row>
    <row r="484" spans="1:6" s="209" customFormat="1">
      <c r="A484" s="214" t="s">
        <v>1074</v>
      </c>
      <c r="B484" s="213" t="s">
        <v>2648</v>
      </c>
      <c r="C484" s="213" t="s">
        <v>2647</v>
      </c>
      <c r="D484" s="212" t="s">
        <v>1375</v>
      </c>
      <c r="E484" s="211"/>
      <c r="F484" s="221">
        <v>0.17799999999999999</v>
      </c>
    </row>
    <row r="485" spans="1:6" s="209" customFormat="1">
      <c r="A485" s="214" t="s">
        <v>1071</v>
      </c>
      <c r="B485" s="213" t="s">
        <v>2646</v>
      </c>
      <c r="C485" s="213" t="s">
        <v>2645</v>
      </c>
      <c r="D485" s="212" t="s">
        <v>2603</v>
      </c>
      <c r="E485" s="211"/>
      <c r="F485" s="221">
        <v>8.9480000000000004</v>
      </c>
    </row>
    <row r="486" spans="1:6" s="209" customFormat="1">
      <c r="A486" s="214" t="s">
        <v>1068</v>
      </c>
      <c r="B486" s="213" t="s">
        <v>2644</v>
      </c>
      <c r="C486" s="213" t="s">
        <v>814</v>
      </c>
      <c r="D486" s="212" t="s">
        <v>633</v>
      </c>
      <c r="E486" s="211"/>
      <c r="F486" s="221">
        <v>3.42</v>
      </c>
    </row>
    <row r="487" spans="1:6" s="209" customFormat="1">
      <c r="A487" s="214" t="s">
        <v>1065</v>
      </c>
      <c r="B487" s="213" t="s">
        <v>2643</v>
      </c>
      <c r="C487" s="213" t="s">
        <v>2642</v>
      </c>
      <c r="D487" s="212" t="s">
        <v>633</v>
      </c>
      <c r="E487" s="211"/>
      <c r="F487" s="221">
        <v>1.8140000000000001</v>
      </c>
    </row>
    <row r="488" spans="1:6" s="209" customFormat="1">
      <c r="A488" s="214" t="s">
        <v>1062</v>
      </c>
      <c r="B488" s="213" t="s">
        <v>2641</v>
      </c>
      <c r="C488" s="213" t="s">
        <v>2640</v>
      </c>
      <c r="D488" s="212" t="s">
        <v>633</v>
      </c>
      <c r="E488" s="211"/>
      <c r="F488" s="221">
        <v>2.8000000000000001E-2</v>
      </c>
    </row>
    <row r="489" spans="1:6" s="209" customFormat="1">
      <c r="A489" s="214" t="s">
        <v>1059</v>
      </c>
      <c r="B489" s="213" t="s">
        <v>795</v>
      </c>
      <c r="C489" s="213" t="s">
        <v>794</v>
      </c>
      <c r="D489" s="212" t="s">
        <v>508</v>
      </c>
      <c r="E489" s="211"/>
      <c r="F489" s="221">
        <v>1.9272999999999998E-2</v>
      </c>
    </row>
    <row r="490" spans="1:6" s="209" customFormat="1">
      <c r="A490" s="214" t="s">
        <v>1056</v>
      </c>
      <c r="B490" s="213" t="s">
        <v>2639</v>
      </c>
      <c r="C490" s="213" t="s">
        <v>2638</v>
      </c>
      <c r="D490" s="212" t="s">
        <v>633</v>
      </c>
      <c r="E490" s="211"/>
      <c r="F490" s="221">
        <v>9.8000000000000004E-2</v>
      </c>
    </row>
    <row r="491" spans="1:6" s="209" customFormat="1">
      <c r="A491" s="214" t="s">
        <v>1053</v>
      </c>
      <c r="B491" s="213" t="s">
        <v>2637</v>
      </c>
      <c r="C491" s="213" t="s">
        <v>2636</v>
      </c>
      <c r="D491" s="212" t="s">
        <v>508</v>
      </c>
      <c r="E491" s="211"/>
      <c r="F491" s="221">
        <v>2.0000000000000001E-4</v>
      </c>
    </row>
    <row r="492" spans="1:6" s="209" customFormat="1" ht="24">
      <c r="A492" s="214" t="s">
        <v>1050</v>
      </c>
      <c r="B492" s="213" t="s">
        <v>2635</v>
      </c>
      <c r="C492" s="213" t="s">
        <v>2634</v>
      </c>
      <c r="D492" s="212" t="s">
        <v>508</v>
      </c>
      <c r="E492" s="211"/>
      <c r="F492" s="221">
        <v>1.1980000000000001E-3</v>
      </c>
    </row>
    <row r="493" spans="1:6" s="209" customFormat="1">
      <c r="A493" s="214" t="s">
        <v>1047</v>
      </c>
      <c r="B493" s="213" t="s">
        <v>2633</v>
      </c>
      <c r="C493" s="213" t="s">
        <v>2632</v>
      </c>
      <c r="D493" s="212" t="s">
        <v>508</v>
      </c>
      <c r="E493" s="211"/>
      <c r="F493" s="221">
        <v>4.692E-3</v>
      </c>
    </row>
    <row r="494" spans="1:6" s="209" customFormat="1">
      <c r="A494" s="214" t="s">
        <v>1044</v>
      </c>
      <c r="B494" s="213" t="s">
        <v>2631</v>
      </c>
      <c r="C494" s="213" t="s">
        <v>2630</v>
      </c>
      <c r="D494" s="212" t="s">
        <v>508</v>
      </c>
      <c r="E494" s="211"/>
      <c r="F494" s="221">
        <v>4.0000000000000001E-3</v>
      </c>
    </row>
    <row r="495" spans="1:6" s="209" customFormat="1">
      <c r="A495" s="214" t="s">
        <v>1041</v>
      </c>
      <c r="B495" s="213" t="s">
        <v>744</v>
      </c>
      <c r="C495" s="213" t="s">
        <v>743</v>
      </c>
      <c r="D495" s="212" t="s">
        <v>640</v>
      </c>
      <c r="E495" s="211"/>
      <c r="F495" s="221">
        <v>2.16</v>
      </c>
    </row>
    <row r="496" spans="1:6" s="209" customFormat="1">
      <c r="A496" s="214" t="s">
        <v>1038</v>
      </c>
      <c r="B496" s="213" t="s">
        <v>2629</v>
      </c>
      <c r="C496" s="213" t="s">
        <v>2628</v>
      </c>
      <c r="D496" s="212" t="s">
        <v>508</v>
      </c>
      <c r="E496" s="211"/>
      <c r="F496" s="221">
        <v>5.4000000000000003E-3</v>
      </c>
    </row>
    <row r="497" spans="1:6" s="209" customFormat="1">
      <c r="A497" s="214" t="s">
        <v>1035</v>
      </c>
      <c r="B497" s="213" t="s">
        <v>726</v>
      </c>
      <c r="C497" s="213" t="s">
        <v>725</v>
      </c>
      <c r="D497" s="212" t="s">
        <v>508</v>
      </c>
      <c r="E497" s="211"/>
      <c r="F497" s="221">
        <v>1.6000000000000001E-4</v>
      </c>
    </row>
    <row r="498" spans="1:6" s="209" customFormat="1">
      <c r="A498" s="214" t="s">
        <v>1032</v>
      </c>
      <c r="B498" s="213" t="s">
        <v>2627</v>
      </c>
      <c r="C498" s="213" t="s">
        <v>2626</v>
      </c>
      <c r="D498" s="212" t="s">
        <v>633</v>
      </c>
      <c r="E498" s="211"/>
      <c r="F498" s="221">
        <v>6.9728000000000003</v>
      </c>
    </row>
    <row r="499" spans="1:6" s="209" customFormat="1">
      <c r="A499" s="214" t="s">
        <v>1029</v>
      </c>
      <c r="B499" s="213" t="s">
        <v>2625</v>
      </c>
      <c r="C499" s="213" t="s">
        <v>2624</v>
      </c>
      <c r="D499" s="212" t="s">
        <v>508</v>
      </c>
      <c r="E499" s="211"/>
      <c r="F499" s="221">
        <v>2.3959999999999999E-2</v>
      </c>
    </row>
    <row r="500" spans="1:6" s="209" customFormat="1">
      <c r="A500" s="214" t="s">
        <v>1026</v>
      </c>
      <c r="B500" s="213" t="s">
        <v>2623</v>
      </c>
      <c r="C500" s="213" t="s">
        <v>2622</v>
      </c>
      <c r="D500" s="212" t="s">
        <v>633</v>
      </c>
      <c r="E500" s="211"/>
      <c r="F500" s="221">
        <v>1.4E-2</v>
      </c>
    </row>
    <row r="501" spans="1:6" s="209" customFormat="1" ht="24">
      <c r="A501" s="214" t="s">
        <v>1023</v>
      </c>
      <c r="B501" s="213" t="s">
        <v>723</v>
      </c>
      <c r="C501" s="213" t="s">
        <v>722</v>
      </c>
      <c r="D501" s="212" t="s">
        <v>640</v>
      </c>
      <c r="E501" s="211"/>
      <c r="F501" s="221">
        <v>2.76E-2</v>
      </c>
    </row>
    <row r="502" spans="1:6" s="209" customFormat="1" ht="24">
      <c r="A502" s="214" t="s">
        <v>1020</v>
      </c>
      <c r="B502" s="213" t="s">
        <v>720</v>
      </c>
      <c r="C502" s="213" t="s">
        <v>719</v>
      </c>
      <c r="D502" s="212" t="s">
        <v>640</v>
      </c>
      <c r="E502" s="211"/>
      <c r="F502" s="221">
        <v>3.2000000000000002E-3</v>
      </c>
    </row>
    <row r="503" spans="1:6" s="209" customFormat="1" ht="24">
      <c r="A503" s="214" t="s">
        <v>1017</v>
      </c>
      <c r="B503" s="213" t="s">
        <v>705</v>
      </c>
      <c r="C503" s="213" t="s">
        <v>704</v>
      </c>
      <c r="D503" s="212" t="s">
        <v>640</v>
      </c>
      <c r="E503" s="211"/>
      <c r="F503" s="221">
        <v>8.0000000000000002E-3</v>
      </c>
    </row>
    <row r="504" spans="1:6" s="209" customFormat="1" ht="24">
      <c r="A504" s="214" t="s">
        <v>1014</v>
      </c>
      <c r="B504" s="213" t="s">
        <v>696</v>
      </c>
      <c r="C504" s="213" t="s">
        <v>695</v>
      </c>
      <c r="D504" s="212" t="s">
        <v>640</v>
      </c>
      <c r="E504" s="211"/>
      <c r="F504" s="221">
        <v>2.76E-2</v>
      </c>
    </row>
    <row r="505" spans="1:6" s="209" customFormat="1">
      <c r="A505" s="214" t="s">
        <v>1011</v>
      </c>
      <c r="B505" s="213" t="s">
        <v>2621</v>
      </c>
      <c r="C505" s="213" t="s">
        <v>2620</v>
      </c>
      <c r="D505" s="212" t="s">
        <v>633</v>
      </c>
      <c r="E505" s="211"/>
      <c r="F505" s="221">
        <v>6.3E-2</v>
      </c>
    </row>
    <row r="506" spans="1:6" s="209" customFormat="1">
      <c r="A506" s="214" t="s">
        <v>1008</v>
      </c>
      <c r="B506" s="213" t="s">
        <v>638</v>
      </c>
      <c r="C506" s="213" t="s">
        <v>637</v>
      </c>
      <c r="D506" s="212" t="s">
        <v>633</v>
      </c>
      <c r="E506" s="211"/>
      <c r="F506" s="221">
        <v>62.76</v>
      </c>
    </row>
    <row r="507" spans="1:6" s="209" customFormat="1">
      <c r="A507" s="214" t="s">
        <v>1005</v>
      </c>
      <c r="B507" s="213" t="s">
        <v>2619</v>
      </c>
      <c r="C507" s="213" t="s">
        <v>2618</v>
      </c>
      <c r="D507" s="212" t="s">
        <v>1375</v>
      </c>
      <c r="E507" s="211"/>
      <c r="F507" s="221">
        <v>0.62884499999999999</v>
      </c>
    </row>
    <row r="508" spans="1:6" s="209" customFormat="1">
      <c r="A508" s="214" t="s">
        <v>1002</v>
      </c>
      <c r="B508" s="213" t="s">
        <v>2617</v>
      </c>
      <c r="C508" s="213" t="s">
        <v>2616</v>
      </c>
      <c r="D508" s="212" t="s">
        <v>605</v>
      </c>
      <c r="E508" s="211"/>
      <c r="F508" s="221">
        <v>0.28998400000000002</v>
      </c>
    </row>
    <row r="509" spans="1:6" s="209" customFormat="1">
      <c r="A509" s="214" t="s">
        <v>999</v>
      </c>
      <c r="B509" s="213" t="s">
        <v>2615</v>
      </c>
      <c r="C509" s="213" t="s">
        <v>2614</v>
      </c>
      <c r="D509" s="212" t="s">
        <v>487</v>
      </c>
      <c r="E509" s="211"/>
      <c r="F509" s="221">
        <v>1669.5</v>
      </c>
    </row>
    <row r="510" spans="1:6" s="209" customFormat="1">
      <c r="A510" s="214" t="s">
        <v>996</v>
      </c>
      <c r="B510" s="213" t="s">
        <v>2613</v>
      </c>
      <c r="C510" s="213" t="s">
        <v>2612</v>
      </c>
      <c r="D510" s="212" t="s">
        <v>508</v>
      </c>
      <c r="E510" s="211"/>
      <c r="F510" s="221">
        <v>4.9000000000000002E-2</v>
      </c>
    </row>
    <row r="511" spans="1:6" s="209" customFormat="1">
      <c r="A511" s="214" t="s">
        <v>992</v>
      </c>
      <c r="B511" s="213" t="s">
        <v>625</v>
      </c>
      <c r="C511" s="213" t="s">
        <v>624</v>
      </c>
      <c r="D511" s="212" t="s">
        <v>497</v>
      </c>
      <c r="E511" s="211"/>
      <c r="F511" s="221">
        <v>1.98</v>
      </c>
    </row>
    <row r="512" spans="1:6" s="209" customFormat="1">
      <c r="A512" s="214" t="s">
        <v>989</v>
      </c>
      <c r="B512" s="213" t="s">
        <v>2611</v>
      </c>
      <c r="C512" s="213" t="s">
        <v>2610</v>
      </c>
      <c r="D512" s="212" t="s">
        <v>2497</v>
      </c>
      <c r="E512" s="211"/>
      <c r="F512" s="221">
        <v>0.33551999999999998</v>
      </c>
    </row>
    <row r="513" spans="1:6" s="209" customFormat="1">
      <c r="A513" s="214" t="s">
        <v>987</v>
      </c>
      <c r="B513" s="213" t="s">
        <v>2609</v>
      </c>
      <c r="C513" s="213" t="s">
        <v>2608</v>
      </c>
      <c r="D513" s="212" t="s">
        <v>487</v>
      </c>
      <c r="E513" s="211"/>
      <c r="F513" s="221">
        <v>44.7</v>
      </c>
    </row>
    <row r="514" spans="1:6" s="209" customFormat="1">
      <c r="A514" s="214" t="s">
        <v>984</v>
      </c>
      <c r="B514" s="213" t="s">
        <v>2607</v>
      </c>
      <c r="C514" s="213" t="s">
        <v>2606</v>
      </c>
      <c r="D514" s="212" t="s">
        <v>633</v>
      </c>
      <c r="E514" s="211"/>
      <c r="F514" s="221">
        <v>22.8</v>
      </c>
    </row>
    <row r="515" spans="1:6" s="209" customFormat="1">
      <c r="A515" s="214" t="s">
        <v>981</v>
      </c>
      <c r="B515" s="213" t="s">
        <v>2605</v>
      </c>
      <c r="C515" s="213" t="s">
        <v>2604</v>
      </c>
      <c r="D515" s="212" t="s">
        <v>2603</v>
      </c>
      <c r="E515" s="211"/>
      <c r="F515" s="221">
        <v>8.9480000000000004</v>
      </c>
    </row>
    <row r="516" spans="1:6" s="209" customFormat="1">
      <c r="A516" s="214" t="s">
        <v>978</v>
      </c>
      <c r="B516" s="213" t="s">
        <v>2602</v>
      </c>
      <c r="C516" s="213" t="s">
        <v>2601</v>
      </c>
      <c r="D516" s="212" t="s">
        <v>487</v>
      </c>
      <c r="E516" s="211"/>
      <c r="F516" s="210">
        <v>7</v>
      </c>
    </row>
    <row r="517" spans="1:6" s="209" customFormat="1">
      <c r="A517" s="214" t="s">
        <v>975</v>
      </c>
      <c r="B517" s="213" t="s">
        <v>2600</v>
      </c>
      <c r="C517" s="213" t="s">
        <v>2599</v>
      </c>
      <c r="D517" s="212" t="s">
        <v>633</v>
      </c>
      <c r="E517" s="211"/>
      <c r="F517" s="221">
        <v>12.725</v>
      </c>
    </row>
    <row r="518" spans="1:6" s="209" customFormat="1" ht="24">
      <c r="A518" s="214" t="s">
        <v>972</v>
      </c>
      <c r="B518" s="213" t="s">
        <v>2598</v>
      </c>
      <c r="C518" s="213" t="s">
        <v>2597</v>
      </c>
      <c r="D518" s="212" t="s">
        <v>508</v>
      </c>
      <c r="E518" s="211"/>
      <c r="F518" s="221">
        <v>2E-3</v>
      </c>
    </row>
    <row r="519" spans="1:6" s="209" customFormat="1">
      <c r="A519" s="214" t="s">
        <v>969</v>
      </c>
      <c r="B519" s="213" t="s">
        <v>2596</v>
      </c>
      <c r="C519" s="213" t="s">
        <v>2595</v>
      </c>
      <c r="D519" s="212" t="s">
        <v>508</v>
      </c>
      <c r="E519" s="211"/>
      <c r="F519" s="221">
        <v>4.4999999999999998E-2</v>
      </c>
    </row>
    <row r="520" spans="1:6" s="209" customFormat="1">
      <c r="A520" s="214" t="s">
        <v>966</v>
      </c>
      <c r="B520" s="213" t="s">
        <v>2594</v>
      </c>
      <c r="C520" s="213" t="s">
        <v>2593</v>
      </c>
      <c r="D520" s="212" t="s">
        <v>1375</v>
      </c>
      <c r="E520" s="211"/>
      <c r="F520" s="221">
        <v>0.04</v>
      </c>
    </row>
    <row r="521" spans="1:6" s="209" customFormat="1" ht="24">
      <c r="A521" s="214" t="s">
        <v>963</v>
      </c>
      <c r="B521" s="213" t="s">
        <v>2592</v>
      </c>
      <c r="C521" s="213" t="s">
        <v>2591</v>
      </c>
      <c r="D521" s="212" t="s">
        <v>633</v>
      </c>
      <c r="E521" s="211"/>
      <c r="F521" s="221">
        <v>0.252</v>
      </c>
    </row>
    <row r="522" spans="1:6" s="209" customFormat="1">
      <c r="A522" s="214" t="s">
        <v>960</v>
      </c>
      <c r="B522" s="213" t="s">
        <v>2590</v>
      </c>
      <c r="C522" s="213" t="s">
        <v>2589</v>
      </c>
      <c r="D522" s="212" t="s">
        <v>493</v>
      </c>
      <c r="E522" s="211"/>
      <c r="F522" s="221">
        <v>973.08</v>
      </c>
    </row>
    <row r="523" spans="1:6" s="209" customFormat="1">
      <c r="A523" s="220"/>
      <c r="B523" s="219"/>
      <c r="C523" s="218" t="s">
        <v>604</v>
      </c>
      <c r="D523" s="217"/>
      <c r="E523" s="216"/>
      <c r="F523" s="215"/>
    </row>
    <row r="524" spans="1:6" s="209" customFormat="1">
      <c r="A524" s="214" t="s">
        <v>957</v>
      </c>
      <c r="B524" s="213" t="s">
        <v>495</v>
      </c>
      <c r="C524" s="213" t="s">
        <v>2588</v>
      </c>
      <c r="D524" s="212" t="s">
        <v>487</v>
      </c>
      <c r="E524" s="211"/>
      <c r="F524" s="210">
        <v>1</v>
      </c>
    </row>
    <row r="525" spans="1:6" s="209" customFormat="1">
      <c r="A525" s="214" t="s">
        <v>954</v>
      </c>
      <c r="B525" s="213" t="s">
        <v>495</v>
      </c>
      <c r="C525" s="213" t="s">
        <v>2587</v>
      </c>
      <c r="D525" s="212" t="s">
        <v>493</v>
      </c>
      <c r="E525" s="211"/>
      <c r="F525" s="210">
        <v>450</v>
      </c>
    </row>
    <row r="526" spans="1:6" s="209" customFormat="1">
      <c r="A526" s="214" t="s">
        <v>951</v>
      </c>
      <c r="B526" s="213" t="s">
        <v>495</v>
      </c>
      <c r="C526" s="213" t="s">
        <v>2586</v>
      </c>
      <c r="D526" s="212" t="s">
        <v>487</v>
      </c>
      <c r="E526" s="211"/>
      <c r="F526" s="210">
        <v>2</v>
      </c>
    </row>
    <row r="527" spans="1:6" s="209" customFormat="1">
      <c r="A527" s="214" t="s">
        <v>948</v>
      </c>
      <c r="B527" s="213" t="s">
        <v>495</v>
      </c>
      <c r="C527" s="213" t="s">
        <v>2585</v>
      </c>
      <c r="D527" s="212" t="s">
        <v>493</v>
      </c>
      <c r="E527" s="211"/>
      <c r="F527" s="210">
        <v>15</v>
      </c>
    </row>
    <row r="528" spans="1:6" s="209" customFormat="1">
      <c r="A528" s="214" t="s">
        <v>945</v>
      </c>
      <c r="B528" s="213" t="s">
        <v>495</v>
      </c>
      <c r="C528" s="213" t="s">
        <v>2584</v>
      </c>
      <c r="D528" s="212" t="s">
        <v>508</v>
      </c>
      <c r="E528" s="211"/>
      <c r="F528" s="221">
        <v>0.16539999999999999</v>
      </c>
    </row>
    <row r="529" spans="1:6" s="209" customFormat="1">
      <c r="A529" s="214" t="s">
        <v>942</v>
      </c>
      <c r="B529" s="213" t="s">
        <v>495</v>
      </c>
      <c r="C529" s="213" t="s">
        <v>2583</v>
      </c>
      <c r="D529" s="212" t="s">
        <v>493</v>
      </c>
      <c r="E529" s="211"/>
      <c r="F529" s="210">
        <v>325</v>
      </c>
    </row>
    <row r="530" spans="1:6" s="209" customFormat="1">
      <c r="A530" s="214" t="s">
        <v>939</v>
      </c>
      <c r="B530" s="213" t="s">
        <v>495</v>
      </c>
      <c r="C530" s="213" t="s">
        <v>2582</v>
      </c>
      <c r="D530" s="212" t="s">
        <v>487</v>
      </c>
      <c r="E530" s="211"/>
      <c r="F530" s="210">
        <v>20</v>
      </c>
    </row>
    <row r="531" spans="1:6" s="209" customFormat="1">
      <c r="A531" s="214" t="s">
        <v>936</v>
      </c>
      <c r="B531" s="213" t="s">
        <v>495</v>
      </c>
      <c r="C531" s="213" t="s">
        <v>2581</v>
      </c>
      <c r="D531" s="212" t="s">
        <v>493</v>
      </c>
      <c r="E531" s="211"/>
      <c r="F531" s="210">
        <v>20</v>
      </c>
    </row>
    <row r="532" spans="1:6" s="209" customFormat="1">
      <c r="A532" s="214" t="s">
        <v>933</v>
      </c>
      <c r="B532" s="213" t="s">
        <v>495</v>
      </c>
      <c r="C532" s="213" t="s">
        <v>2580</v>
      </c>
      <c r="D532" s="212" t="s">
        <v>493</v>
      </c>
      <c r="E532" s="211"/>
      <c r="F532" s="210">
        <v>450</v>
      </c>
    </row>
    <row r="533" spans="1:6" s="209" customFormat="1">
      <c r="A533" s="214" t="s">
        <v>930</v>
      </c>
      <c r="B533" s="213" t="s">
        <v>495</v>
      </c>
      <c r="C533" s="213" t="s">
        <v>2579</v>
      </c>
      <c r="D533" s="212" t="s">
        <v>493</v>
      </c>
      <c r="E533" s="211"/>
      <c r="F533" s="210">
        <v>1340</v>
      </c>
    </row>
    <row r="534" spans="1:6" s="209" customFormat="1">
      <c r="A534" s="214" t="s">
        <v>927</v>
      </c>
      <c r="B534" s="213" t="s">
        <v>495</v>
      </c>
      <c r="C534" s="213" t="s">
        <v>2578</v>
      </c>
      <c r="D534" s="212" t="s">
        <v>493</v>
      </c>
      <c r="E534" s="211"/>
      <c r="F534" s="210">
        <v>105</v>
      </c>
    </row>
    <row r="535" spans="1:6" s="209" customFormat="1">
      <c r="A535" s="214" t="s">
        <v>924</v>
      </c>
      <c r="B535" s="213" t="s">
        <v>495</v>
      </c>
      <c r="C535" s="213" t="s">
        <v>2577</v>
      </c>
      <c r="D535" s="212" t="s">
        <v>493</v>
      </c>
      <c r="E535" s="211"/>
      <c r="F535" s="210">
        <v>480</v>
      </c>
    </row>
    <row r="536" spans="1:6" s="209" customFormat="1">
      <c r="A536" s="214" t="s">
        <v>921</v>
      </c>
      <c r="B536" s="213" t="s">
        <v>495</v>
      </c>
      <c r="C536" s="213" t="s">
        <v>2576</v>
      </c>
      <c r="D536" s="212" t="s">
        <v>487</v>
      </c>
      <c r="E536" s="211"/>
      <c r="F536" s="210">
        <v>54</v>
      </c>
    </row>
    <row r="537" spans="1:6" s="209" customFormat="1">
      <c r="A537" s="214" t="s">
        <v>916</v>
      </c>
      <c r="B537" s="213" t="s">
        <v>495</v>
      </c>
      <c r="C537" s="213" t="s">
        <v>2575</v>
      </c>
      <c r="D537" s="212" t="s">
        <v>487</v>
      </c>
      <c r="E537" s="211"/>
      <c r="F537" s="210">
        <v>10</v>
      </c>
    </row>
    <row r="538" spans="1:6" s="209" customFormat="1">
      <c r="A538" s="214" t="s">
        <v>913</v>
      </c>
      <c r="B538" s="213" t="s">
        <v>495</v>
      </c>
      <c r="C538" s="213" t="s">
        <v>2574</v>
      </c>
      <c r="D538" s="212" t="s">
        <v>487</v>
      </c>
      <c r="E538" s="211"/>
      <c r="F538" s="210">
        <v>2</v>
      </c>
    </row>
    <row r="539" spans="1:6" s="209" customFormat="1">
      <c r="A539" s="214" t="s">
        <v>910</v>
      </c>
      <c r="B539" s="213" t="s">
        <v>495</v>
      </c>
      <c r="C539" s="213" t="s">
        <v>2573</v>
      </c>
      <c r="D539" s="212" t="s">
        <v>487</v>
      </c>
      <c r="E539" s="211"/>
      <c r="F539" s="210">
        <v>3</v>
      </c>
    </row>
    <row r="540" spans="1:6" s="209" customFormat="1">
      <c r="A540" s="214" t="s">
        <v>907</v>
      </c>
      <c r="B540" s="213" t="s">
        <v>495</v>
      </c>
      <c r="C540" s="213" t="s">
        <v>2572</v>
      </c>
      <c r="D540" s="212" t="s">
        <v>487</v>
      </c>
      <c r="E540" s="211"/>
      <c r="F540" s="210">
        <v>1</v>
      </c>
    </row>
    <row r="541" spans="1:6" s="209" customFormat="1">
      <c r="A541" s="214" t="s">
        <v>904</v>
      </c>
      <c r="B541" s="213" t="s">
        <v>495</v>
      </c>
      <c r="C541" s="213" t="s">
        <v>2571</v>
      </c>
      <c r="D541" s="212" t="s">
        <v>508</v>
      </c>
      <c r="E541" s="211"/>
      <c r="F541" s="221">
        <v>0.13167000000000001</v>
      </c>
    </row>
    <row r="542" spans="1:6" s="209" customFormat="1">
      <c r="A542" s="214" t="s">
        <v>901</v>
      </c>
      <c r="B542" s="213" t="s">
        <v>495</v>
      </c>
      <c r="C542" s="213" t="s">
        <v>2570</v>
      </c>
      <c r="D542" s="212" t="s">
        <v>487</v>
      </c>
      <c r="E542" s="211"/>
      <c r="F542" s="210">
        <v>1</v>
      </c>
    </row>
    <row r="543" spans="1:6" s="209" customFormat="1">
      <c r="A543" s="214" t="s">
        <v>898</v>
      </c>
      <c r="B543" s="213" t="s">
        <v>495</v>
      </c>
      <c r="C543" s="213" t="s">
        <v>2569</v>
      </c>
      <c r="D543" s="212" t="s">
        <v>508</v>
      </c>
      <c r="E543" s="211"/>
      <c r="F543" s="221">
        <v>5.3400000000000003E-2</v>
      </c>
    </row>
    <row r="544" spans="1:6" s="209" customFormat="1">
      <c r="A544" s="214" t="s">
        <v>895</v>
      </c>
      <c r="B544" s="213" t="s">
        <v>495</v>
      </c>
      <c r="C544" s="213" t="s">
        <v>2568</v>
      </c>
      <c r="D544" s="212" t="s">
        <v>640</v>
      </c>
      <c r="E544" s="211"/>
      <c r="F544" s="210">
        <v>42</v>
      </c>
    </row>
    <row r="545" spans="1:6" s="209" customFormat="1">
      <c r="A545" s="214" t="s">
        <v>893</v>
      </c>
      <c r="B545" s="213" t="s">
        <v>495</v>
      </c>
      <c r="C545" s="213" t="s">
        <v>2567</v>
      </c>
      <c r="D545" s="212" t="s">
        <v>487</v>
      </c>
      <c r="E545" s="211"/>
      <c r="F545" s="210">
        <v>3200</v>
      </c>
    </row>
    <row r="546" spans="1:6" s="209" customFormat="1">
      <c r="A546" s="214" t="s">
        <v>890</v>
      </c>
      <c r="B546" s="213" t="s">
        <v>495</v>
      </c>
      <c r="C546" s="213" t="s">
        <v>2566</v>
      </c>
      <c r="D546" s="212" t="s">
        <v>487</v>
      </c>
      <c r="E546" s="211"/>
      <c r="F546" s="210">
        <v>10</v>
      </c>
    </row>
    <row r="547" spans="1:6" s="209" customFormat="1">
      <c r="A547" s="214" t="s">
        <v>887</v>
      </c>
      <c r="B547" s="213" t="s">
        <v>495</v>
      </c>
      <c r="C547" s="213" t="s">
        <v>2565</v>
      </c>
      <c r="D547" s="212" t="s">
        <v>487</v>
      </c>
      <c r="E547" s="211"/>
      <c r="F547" s="210">
        <v>26</v>
      </c>
    </row>
    <row r="548" spans="1:6" s="209" customFormat="1">
      <c r="A548" s="214" t="s">
        <v>885</v>
      </c>
      <c r="B548" s="213" t="s">
        <v>495</v>
      </c>
      <c r="C548" s="213" t="s">
        <v>2564</v>
      </c>
      <c r="D548" s="212" t="s">
        <v>493</v>
      </c>
      <c r="E548" s="211"/>
      <c r="F548" s="210">
        <v>150</v>
      </c>
    </row>
    <row r="549" spans="1:6" s="209" customFormat="1">
      <c r="A549" s="214" t="s">
        <v>882</v>
      </c>
      <c r="B549" s="213" t="s">
        <v>495</v>
      </c>
      <c r="C549" s="213" t="s">
        <v>2563</v>
      </c>
      <c r="D549" s="212" t="s">
        <v>597</v>
      </c>
      <c r="E549" s="211"/>
      <c r="F549" s="210">
        <v>16</v>
      </c>
    </row>
    <row r="550" spans="1:6" s="209" customFormat="1">
      <c r="A550" s="214" t="s">
        <v>879</v>
      </c>
      <c r="B550" s="213" t="s">
        <v>495</v>
      </c>
      <c r="C550" s="213" t="s">
        <v>2562</v>
      </c>
      <c r="D550" s="212" t="s">
        <v>493</v>
      </c>
      <c r="E550" s="211"/>
      <c r="F550" s="210">
        <v>150</v>
      </c>
    </row>
    <row r="551" spans="1:6" s="209" customFormat="1">
      <c r="A551" s="214" t="s">
        <v>876</v>
      </c>
      <c r="B551" s="213" t="s">
        <v>495</v>
      </c>
      <c r="C551" s="213" t="s">
        <v>2561</v>
      </c>
      <c r="D551" s="212" t="s">
        <v>487</v>
      </c>
      <c r="E551" s="211"/>
      <c r="F551" s="210">
        <v>4</v>
      </c>
    </row>
    <row r="552" spans="1:6" s="209" customFormat="1">
      <c r="A552" s="214" t="s">
        <v>873</v>
      </c>
      <c r="B552" s="213" t="s">
        <v>495</v>
      </c>
      <c r="C552" s="213" t="s">
        <v>2560</v>
      </c>
      <c r="D552" s="212" t="s">
        <v>487</v>
      </c>
      <c r="E552" s="211"/>
      <c r="F552" s="210">
        <v>2</v>
      </c>
    </row>
    <row r="553" spans="1:6" s="209" customFormat="1">
      <c r="A553" s="214" t="s">
        <v>870</v>
      </c>
      <c r="B553" s="213" t="s">
        <v>495</v>
      </c>
      <c r="C553" s="213" t="s">
        <v>2559</v>
      </c>
      <c r="D553" s="212" t="s">
        <v>487</v>
      </c>
      <c r="E553" s="211"/>
      <c r="F553" s="210">
        <v>1</v>
      </c>
    </row>
    <row r="554" spans="1:6" s="209" customFormat="1">
      <c r="A554" s="214" t="s">
        <v>867</v>
      </c>
      <c r="B554" s="213" t="s">
        <v>495</v>
      </c>
      <c r="C554" s="213" t="s">
        <v>2558</v>
      </c>
      <c r="D554" s="212" t="s">
        <v>597</v>
      </c>
      <c r="E554" s="211"/>
      <c r="F554" s="210">
        <v>1</v>
      </c>
    </row>
    <row r="555" spans="1:6" s="209" customFormat="1">
      <c r="A555" s="214" t="s">
        <v>864</v>
      </c>
      <c r="B555" s="213" t="s">
        <v>495</v>
      </c>
      <c r="C555" s="213" t="s">
        <v>2557</v>
      </c>
      <c r="D555" s="212" t="s">
        <v>508</v>
      </c>
      <c r="E555" s="211"/>
      <c r="F555" s="221">
        <v>3.1199999999999999E-2</v>
      </c>
    </row>
    <row r="556" spans="1:6" s="209" customFormat="1">
      <c r="A556" s="214" t="s">
        <v>861</v>
      </c>
      <c r="B556" s="213" t="s">
        <v>495</v>
      </c>
      <c r="C556" s="213" t="s">
        <v>2556</v>
      </c>
      <c r="D556" s="212" t="s">
        <v>508</v>
      </c>
      <c r="E556" s="211"/>
      <c r="F556" s="221">
        <v>9.6412999999999999E-2</v>
      </c>
    </row>
    <row r="557" spans="1:6" s="209" customFormat="1">
      <c r="A557" s="214" t="s">
        <v>858</v>
      </c>
      <c r="B557" s="213" t="s">
        <v>495</v>
      </c>
      <c r="C557" s="213" t="s">
        <v>2555</v>
      </c>
      <c r="D557" s="212" t="s">
        <v>564</v>
      </c>
      <c r="E557" s="211"/>
      <c r="F557" s="221">
        <v>7.5</v>
      </c>
    </row>
    <row r="558" spans="1:6" s="209" customFormat="1">
      <c r="A558" s="214" t="s">
        <v>855</v>
      </c>
      <c r="B558" s="213" t="s">
        <v>495</v>
      </c>
      <c r="C558" s="213" t="s">
        <v>2554</v>
      </c>
      <c r="D558" s="212" t="s">
        <v>564</v>
      </c>
      <c r="E558" s="211"/>
      <c r="F558" s="210">
        <v>6</v>
      </c>
    </row>
    <row r="559" spans="1:6" s="209" customFormat="1">
      <c r="A559" s="214" t="s">
        <v>852</v>
      </c>
      <c r="B559" s="213" t="s">
        <v>495</v>
      </c>
      <c r="C559" s="213" t="s">
        <v>2553</v>
      </c>
      <c r="D559" s="212" t="s">
        <v>597</v>
      </c>
      <c r="E559" s="211"/>
      <c r="F559" s="210">
        <v>1</v>
      </c>
    </row>
    <row r="560" spans="1:6" s="209" customFormat="1">
      <c r="A560" s="214" t="s">
        <v>849</v>
      </c>
      <c r="B560" s="213" t="s">
        <v>495</v>
      </c>
      <c r="C560" s="213" t="s">
        <v>2552</v>
      </c>
      <c r="D560" s="212" t="s">
        <v>508</v>
      </c>
      <c r="E560" s="211"/>
      <c r="F560" s="221">
        <v>0.56000000000000005</v>
      </c>
    </row>
    <row r="561" spans="1:6" s="209" customFormat="1">
      <c r="A561" s="214" t="s">
        <v>846</v>
      </c>
      <c r="B561" s="213" t="s">
        <v>495</v>
      </c>
      <c r="C561" s="213" t="s">
        <v>2551</v>
      </c>
      <c r="D561" s="212" t="s">
        <v>597</v>
      </c>
      <c r="E561" s="211"/>
      <c r="F561" s="210">
        <v>1</v>
      </c>
    </row>
    <row r="562" spans="1:6" s="209" customFormat="1">
      <c r="A562" s="214" t="s">
        <v>843</v>
      </c>
      <c r="B562" s="213" t="s">
        <v>495</v>
      </c>
      <c r="C562" s="213" t="s">
        <v>2550</v>
      </c>
      <c r="D562" s="212" t="s">
        <v>597</v>
      </c>
      <c r="E562" s="211"/>
      <c r="F562" s="210">
        <v>3</v>
      </c>
    </row>
    <row r="563" spans="1:6" s="209" customFormat="1">
      <c r="A563" s="214" t="s">
        <v>840</v>
      </c>
      <c r="B563" s="213" t="s">
        <v>495</v>
      </c>
      <c r="C563" s="213" t="s">
        <v>2549</v>
      </c>
      <c r="D563" s="212" t="s">
        <v>597</v>
      </c>
      <c r="E563" s="211"/>
      <c r="F563" s="210">
        <v>1</v>
      </c>
    </row>
    <row r="564" spans="1:6" s="209" customFormat="1">
      <c r="A564" s="220"/>
      <c r="B564" s="219"/>
      <c r="C564" s="218" t="s">
        <v>492</v>
      </c>
      <c r="D564" s="217"/>
      <c r="E564" s="216"/>
      <c r="F564" s="215"/>
    </row>
    <row r="565" spans="1:6" s="209" customFormat="1">
      <c r="A565" s="214" t="s">
        <v>837</v>
      </c>
      <c r="B565" s="213"/>
      <c r="C565" s="213" t="s">
        <v>2548</v>
      </c>
      <c r="D565" s="212" t="s">
        <v>597</v>
      </c>
      <c r="E565" s="211"/>
      <c r="F565" s="210">
        <v>1</v>
      </c>
    </row>
    <row r="566" spans="1:6" s="209" customFormat="1" ht="24">
      <c r="A566" s="214" t="s">
        <v>834</v>
      </c>
      <c r="B566" s="213"/>
      <c r="C566" s="213" t="s">
        <v>2547</v>
      </c>
      <c r="D566" s="212" t="s">
        <v>597</v>
      </c>
      <c r="E566" s="211"/>
      <c r="F566" s="210">
        <v>1</v>
      </c>
    </row>
    <row r="567" spans="1:6" s="209" customFormat="1">
      <c r="A567" s="214" t="s">
        <v>831</v>
      </c>
      <c r="B567" s="213"/>
      <c r="C567" s="213" t="s">
        <v>2546</v>
      </c>
      <c r="D567" s="212" t="s">
        <v>487</v>
      </c>
      <c r="E567" s="211"/>
      <c r="F567" s="210">
        <v>1</v>
      </c>
    </row>
    <row r="568" spans="1:6" s="209" customFormat="1">
      <c r="A568" s="214" t="s">
        <v>828</v>
      </c>
      <c r="B568" s="213"/>
      <c r="C568" s="213" t="s">
        <v>2545</v>
      </c>
      <c r="D568" s="212" t="s">
        <v>2544</v>
      </c>
      <c r="E568" s="211"/>
      <c r="F568" s="210">
        <v>1</v>
      </c>
    </row>
    <row r="569" spans="1:6" s="209" customFormat="1">
      <c r="A569" s="214" t="s">
        <v>825</v>
      </c>
      <c r="B569" s="213"/>
      <c r="C569" s="213" t="s">
        <v>2543</v>
      </c>
      <c r="D569" s="212" t="s">
        <v>487</v>
      </c>
      <c r="E569" s="211"/>
      <c r="F569" s="210">
        <v>1</v>
      </c>
    </row>
    <row r="570" spans="1:6" s="209" customFormat="1">
      <c r="A570" s="214" t="s">
        <v>822</v>
      </c>
      <c r="B570" s="213"/>
      <c r="C570" s="213" t="s">
        <v>2542</v>
      </c>
      <c r="D570" s="212" t="s">
        <v>597</v>
      </c>
      <c r="E570" s="211"/>
      <c r="F570" s="210">
        <v>1</v>
      </c>
    </row>
  </sheetData>
  <mergeCells count="129">
    <mergeCell ref="A450:F450"/>
    <mergeCell ref="A451:C451"/>
    <mergeCell ref="A452:F452"/>
    <mergeCell ref="E435:F435"/>
    <mergeCell ref="E439:F439"/>
    <mergeCell ref="E441:F441"/>
    <mergeCell ref="E444:F444"/>
    <mergeCell ref="E446:F446"/>
    <mergeCell ref="E448:F448"/>
    <mergeCell ref="A394:F394"/>
    <mergeCell ref="E395:F395"/>
    <mergeCell ref="E403:F403"/>
    <mergeCell ref="E405:F405"/>
    <mergeCell ref="A406:F406"/>
    <mergeCell ref="E407:F407"/>
    <mergeCell ref="E415:F415"/>
    <mergeCell ref="E416:F416"/>
    <mergeCell ref="E424:F424"/>
    <mergeCell ref="E425:F425"/>
    <mergeCell ref="E433:F433"/>
    <mergeCell ref="A434:F434"/>
    <mergeCell ref="A317:F317"/>
    <mergeCell ref="E318:F318"/>
    <mergeCell ref="E332:F332"/>
    <mergeCell ref="E333:F333"/>
    <mergeCell ref="E347:F347"/>
    <mergeCell ref="E348:F348"/>
    <mergeCell ref="E362:F362"/>
    <mergeCell ref="E363:F363"/>
    <mergeCell ref="E377:F377"/>
    <mergeCell ref="E378:F378"/>
    <mergeCell ref="E392:F392"/>
    <mergeCell ref="E393:F393"/>
    <mergeCell ref="E289:F289"/>
    <mergeCell ref="E296:F296"/>
    <mergeCell ref="E297:F297"/>
    <mergeCell ref="E298:F298"/>
    <mergeCell ref="E299:F299"/>
    <mergeCell ref="E300:F300"/>
    <mergeCell ref="E301:F301"/>
    <mergeCell ref="E302:F302"/>
    <mergeCell ref="E309:F309"/>
    <mergeCell ref="A310:F310"/>
    <mergeCell ref="E311:F311"/>
    <mergeCell ref="E316:F316"/>
    <mergeCell ref="E252:F252"/>
    <mergeCell ref="E254:F254"/>
    <mergeCell ref="E257:F257"/>
    <mergeCell ref="E259:F259"/>
    <mergeCell ref="E266:F266"/>
    <mergeCell ref="E267:F267"/>
    <mergeCell ref="E274:F274"/>
    <mergeCell ref="A275:F275"/>
    <mergeCell ref="E276:F276"/>
    <mergeCell ref="E286:F286"/>
    <mergeCell ref="A287:F287"/>
    <mergeCell ref="A288:F288"/>
    <mergeCell ref="E220:F220"/>
    <mergeCell ref="E221:F221"/>
    <mergeCell ref="E222:F222"/>
    <mergeCell ref="E223:F223"/>
    <mergeCell ref="E227:F227"/>
    <mergeCell ref="E228:F228"/>
    <mergeCell ref="E233:F233"/>
    <mergeCell ref="A234:F234"/>
    <mergeCell ref="E235:F235"/>
    <mergeCell ref="E240:F240"/>
    <mergeCell ref="E243:F243"/>
    <mergeCell ref="E248:F248"/>
    <mergeCell ref="E155:F155"/>
    <mergeCell ref="E156:F156"/>
    <mergeCell ref="E166:F166"/>
    <mergeCell ref="E167:F167"/>
    <mergeCell ref="E188:F188"/>
    <mergeCell ref="E189:F189"/>
    <mergeCell ref="E190:F190"/>
    <mergeCell ref="E191:F191"/>
    <mergeCell ref="E205:F205"/>
    <mergeCell ref="E206:F206"/>
    <mergeCell ref="E217:F217"/>
    <mergeCell ref="E218:F218"/>
    <mergeCell ref="E101:F101"/>
    <mergeCell ref="E118:F118"/>
    <mergeCell ref="E119:F119"/>
    <mergeCell ref="E120:F120"/>
    <mergeCell ref="E121:F121"/>
    <mergeCell ref="E122:F122"/>
    <mergeCell ref="E123:F123"/>
    <mergeCell ref="E124:F124"/>
    <mergeCell ref="E132:F132"/>
    <mergeCell ref="E133:F133"/>
    <mergeCell ref="E145:F145"/>
    <mergeCell ref="E146:F146"/>
    <mergeCell ref="E72:F72"/>
    <mergeCell ref="E73:F73"/>
    <mergeCell ref="E78:F78"/>
    <mergeCell ref="E79:F79"/>
    <mergeCell ref="E84:F84"/>
    <mergeCell ref="E85:F85"/>
    <mergeCell ref="E89:F89"/>
    <mergeCell ref="E90:F90"/>
    <mergeCell ref="E94:F94"/>
    <mergeCell ref="A95:F95"/>
    <mergeCell ref="E96:F96"/>
    <mergeCell ref="E100:F100"/>
    <mergeCell ref="A15:F15"/>
    <mergeCell ref="A16:F16"/>
    <mergeCell ref="A17:F17"/>
    <mergeCell ref="E18:F18"/>
    <mergeCell ref="E34:F34"/>
    <mergeCell ref="E35:F35"/>
    <mergeCell ref="E46:F46"/>
    <mergeCell ref="E47:F47"/>
    <mergeCell ref="E58:F58"/>
    <mergeCell ref="E59:F59"/>
    <mergeCell ref="E66:F66"/>
    <mergeCell ref="E67:F67"/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2024.4)&amp;C&amp;P&amp;R175570</oddHeader>
    <oddFooter>&amp;CСтраниц -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3D96-C6F9-4036-A295-1725B8A0B8D2}">
  <sheetPr>
    <tabColor rgb="FFFF0000"/>
  </sheetPr>
  <dimension ref="A1:CG23"/>
  <sheetViews>
    <sheetView view="pageBreakPreview" zoomScale="70" zoomScaleNormal="100" zoomScaleSheetLayoutView="70" workbookViewId="0">
      <selection activeCell="D12" sqref="D12"/>
    </sheetView>
  </sheetViews>
  <sheetFormatPr defaultRowHeight="15"/>
  <cols>
    <col min="1" max="1" width="9.7109375" style="149" customWidth="1"/>
    <col min="2" max="2" width="65.7109375" style="149" customWidth="1"/>
    <col min="3" max="3" width="69.28515625" style="149" customWidth="1"/>
    <col min="4" max="5" width="17.7109375" style="149" customWidth="1"/>
    <col min="6" max="6" width="9.140625" style="149"/>
    <col min="7" max="7" width="17.85546875" style="149" customWidth="1"/>
    <col min="8" max="16384" width="9.140625" style="149"/>
  </cols>
  <sheetData>
    <row r="1" spans="1:85" s="25" customFormat="1" ht="21.75" customHeight="1">
      <c r="A1" s="24"/>
      <c r="B1" s="26" t="s">
        <v>91</v>
      </c>
      <c r="J1" s="18"/>
      <c r="K1" s="18"/>
      <c r="L1" s="18"/>
      <c r="M1" s="18"/>
      <c r="N1" s="18"/>
    </row>
    <row r="2" spans="1:85" s="25" customFormat="1" ht="11.25" customHeight="1">
      <c r="A2" s="24"/>
      <c r="B2" s="26"/>
      <c r="J2" s="18"/>
      <c r="K2" s="18"/>
      <c r="L2" s="18"/>
      <c r="M2" s="18"/>
      <c r="N2" s="18"/>
    </row>
    <row r="3" spans="1:85" s="25" customFormat="1" ht="16.149999999999999" customHeight="1">
      <c r="A3" s="191" t="s">
        <v>88</v>
      </c>
      <c r="B3" s="191"/>
      <c r="C3" s="27"/>
      <c r="J3" s="19"/>
      <c r="K3" s="19"/>
      <c r="L3" s="19"/>
      <c r="M3" s="19"/>
      <c r="N3" s="19"/>
    </row>
    <row r="4" spans="1:85" s="25" customFormat="1" ht="54.75" customHeight="1">
      <c r="A4" s="191" t="s">
        <v>87</v>
      </c>
      <c r="B4" s="191"/>
      <c r="C4" s="192" t="e">
        <f>#REF!</f>
        <v>#REF!</v>
      </c>
      <c r="D4" s="192"/>
      <c r="E4" s="192"/>
      <c r="F4" s="49"/>
      <c r="G4" s="49"/>
      <c r="H4" s="49"/>
      <c r="J4" s="20"/>
      <c r="K4" s="20"/>
      <c r="L4" s="20"/>
      <c r="M4" s="20"/>
      <c r="N4" s="20"/>
    </row>
    <row r="5" spans="1:85" s="25" customFormat="1" ht="26.25" customHeight="1">
      <c r="A5" s="191" t="s">
        <v>89</v>
      </c>
      <c r="B5" s="191"/>
      <c r="C5" s="191"/>
      <c r="D5" s="28"/>
      <c r="E5" s="29"/>
      <c r="F5" s="30"/>
      <c r="G5" s="31"/>
      <c r="H5" s="32"/>
      <c r="J5" s="20"/>
      <c r="K5" s="20"/>
      <c r="L5" s="20"/>
      <c r="M5" s="21"/>
      <c r="N5" s="21"/>
    </row>
    <row r="6" spans="1:85" s="141" customFormat="1" ht="30" customHeight="1">
      <c r="A6" s="60"/>
      <c r="B6" s="61" t="s">
        <v>90</v>
      </c>
      <c r="C6" s="61" t="s">
        <v>5</v>
      </c>
      <c r="D6" s="61" t="s">
        <v>6</v>
      </c>
      <c r="E6" s="61" t="s">
        <v>7</v>
      </c>
      <c r="F6" s="139"/>
      <c r="G6" s="139"/>
      <c r="H6" s="139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</row>
    <row r="7" spans="1:85" s="18" customFormat="1" ht="30" customHeight="1">
      <c r="A7" s="136" t="s">
        <v>85</v>
      </c>
      <c r="B7" s="62" t="str">
        <f>'№000 ОБЩИЕ УСЛОВИЯ'!B1</f>
        <v>КАЙДНОМА №000 УМУМИЙ ТАЛАБЛАР</v>
      </c>
      <c r="C7" s="62" t="str">
        <f>'№100 ПРЕДВАРИТЕЛЬНЫЕ ПУНКТЫ'!B1</f>
        <v>КАЙДНОМА №100 ДАСТЛАБКИ МАСАЛАЛАР</v>
      </c>
      <c r="D7" s="63">
        <f>'№000 ОБЩИЕ УСЛОВИЯ'!G61</f>
        <v>0</v>
      </c>
      <c r="E7" s="64" t="s">
        <v>8</v>
      </c>
      <c r="F7" s="142"/>
      <c r="G7" s="143"/>
      <c r="H7" s="144"/>
      <c r="I7" s="145"/>
      <c r="J7" s="145"/>
    </row>
    <row r="8" spans="1:85" s="18" customFormat="1" ht="30" customHeight="1">
      <c r="A8" s="60">
        <v>100</v>
      </c>
      <c r="B8" s="62" t="str">
        <f>'№100 ПРЕДВАРИТЕЛЬНЫЕ ПУНКТЫ'!B1</f>
        <v>КАЙДНОМА №100 ДАСТЛАБКИ МАСАЛАЛАР</v>
      </c>
      <c r="C8" s="62" t="str">
        <f>'№100 ПРЕДВАРИТЕЛЬНЫЕ ПУНКТЫ'!B2</f>
        <v>ВЕДОМОСТЬ №100 ПРЕДВАРИТЕЛЬНЫЕ ПУНКТЫ</v>
      </c>
      <c r="D8" s="63">
        <f>'№100 ПРЕДВАРИТЕЛЬНЫЕ ПУНКТЫ'!G61</f>
        <v>0</v>
      </c>
      <c r="E8" s="64" t="s">
        <v>8</v>
      </c>
      <c r="F8" s="142"/>
      <c r="G8" s="143"/>
      <c r="H8" s="144"/>
      <c r="I8" s="145"/>
      <c r="J8" s="145"/>
    </row>
    <row r="9" spans="1:85" s="18" customFormat="1" ht="30" customHeight="1">
      <c r="A9" s="60">
        <v>200</v>
      </c>
      <c r="B9" s="62" t="str">
        <f>'№200 РАСЧИСТКА УЧАСТКА'!B1</f>
        <v>КАЙДНОМА№200 КУРИЛИШ МАЙДОНИНИ ТОЗАЛАШ</v>
      </c>
      <c r="C9" s="62" t="str">
        <f>'№200 РАСЧИСТКА УЧАСТКА'!B2</f>
        <v>ВЕДОМОСТЬ №200 РАСЧИСТКА УЧАСТКА</v>
      </c>
      <c r="D9" s="63">
        <f>'№200 РАСЧИСТКА УЧАСТКА'!G20</f>
        <v>0</v>
      </c>
      <c r="E9" s="64"/>
      <c r="F9" s="142"/>
      <c r="G9" s="143"/>
      <c r="H9" s="144"/>
      <c r="I9" s="145"/>
      <c r="J9" s="145"/>
    </row>
    <row r="10" spans="1:85" s="18" customFormat="1" ht="30" customHeight="1">
      <c r="A10" s="60">
        <v>300</v>
      </c>
      <c r="B10" s="62" t="s">
        <v>176</v>
      </c>
      <c r="C10" s="62" t="s">
        <v>176</v>
      </c>
      <c r="D10" s="63">
        <v>0</v>
      </c>
      <c r="E10" s="64"/>
      <c r="F10" s="142"/>
      <c r="G10" s="143"/>
      <c r="H10" s="144"/>
      <c r="I10" s="145"/>
      <c r="J10" s="145"/>
    </row>
    <row r="11" spans="1:85" s="18" customFormat="1" ht="30" customHeight="1">
      <c r="A11" s="60">
        <v>400</v>
      </c>
      <c r="B11" s="62" t="s">
        <v>353</v>
      </c>
      <c r="C11" s="62" t="str">
        <f>B11</f>
        <v>ЗЕМЛЯНЫЕ РАБОТЫ</v>
      </c>
      <c r="D11" s="63">
        <v>0</v>
      </c>
      <c r="E11" s="64"/>
      <c r="F11" s="142"/>
      <c r="G11" s="143"/>
      <c r="H11" s="144"/>
      <c r="I11" s="145"/>
      <c r="J11" s="145"/>
    </row>
    <row r="12" spans="1:85" s="18" customFormat="1" ht="30" customHeight="1">
      <c r="A12" s="60">
        <v>500</v>
      </c>
      <c r="B12" s="62" t="s">
        <v>181</v>
      </c>
      <c r="C12" s="62" t="s">
        <v>181</v>
      </c>
      <c r="D12" s="63" t="s">
        <v>181</v>
      </c>
      <c r="E12" s="64"/>
      <c r="F12" s="142"/>
      <c r="G12" s="143"/>
      <c r="H12" s="144"/>
      <c r="I12" s="145"/>
      <c r="J12" s="145"/>
    </row>
    <row r="13" spans="1:85" s="18" customFormat="1" ht="30" customHeight="1">
      <c r="A13" s="60">
        <v>600</v>
      </c>
      <c r="B13" s="62" t="str">
        <f>'№600 ОСНОВАНИЯ'!B1</f>
        <v>КАЙДНОМА №600 ҚУЙИ АСОС ВА АСОС ҚАТЛАМЛАРИ, ЙЎЛ ЧЕТИНИ МУСТАҲКАМЛАШ</v>
      </c>
      <c r="C13" s="62" t="str">
        <f>'№600 ОСНОВАНИЯ'!B2</f>
        <v>ВЕДОМОСТЬ №600 ПОДСТИЛАЮЩИЙ СЛОИ ОСНОВАНИЯ И СЛОИ ОСНОВАНИЯ, УКРЕПЛЕНИЕ ОБОЧИН</v>
      </c>
      <c r="D13" s="63">
        <f>'№600 ОСНОВАНИЯ'!G13</f>
        <v>0</v>
      </c>
      <c r="E13" s="64"/>
      <c r="F13" s="142"/>
      <c r="G13" s="143"/>
      <c r="H13" s="144"/>
      <c r="I13" s="145"/>
      <c r="J13" s="145"/>
    </row>
    <row r="14" spans="1:85" s="18" customFormat="1" ht="30" customHeight="1">
      <c r="A14" s="60">
        <v>700</v>
      </c>
      <c r="B14" s="62" t="str">
        <f>'№700 ПОКРЫТИЯ АСФАЛЬТ'!B1</f>
        <v>КАЙДНОМА №700 ОРГАНИК БОҒЛОВЧИ МОДДАЛАР (АСФАЛТ-БЕТОН) АСОСИДАГИ ЙЎЛ ҚОПЛАМАЛАРИ</v>
      </c>
      <c r="C14" s="62" t="str">
        <f>'№700 ПОКРЫТИЯ АСФАЛЬТ'!B2</f>
        <v>ВЕДОМОСТЬ №700 ПОКРЫТИЯ С ПРИМЕНЕНИЕМ ОРГАНИЧЕСКИХ ВЯЖУЩИХ (асфальтобетон)</v>
      </c>
      <c r="D14" s="63">
        <f>'№700 ПОКРЫТИЯ АСФАЛЬТ'!G17</f>
        <v>0</v>
      </c>
      <c r="E14" s="64"/>
      <c r="F14" s="142"/>
      <c r="G14" s="143"/>
      <c r="H14" s="144"/>
      <c r="I14" s="145"/>
      <c r="J14" s="145"/>
    </row>
    <row r="15" spans="1:85" s="18" customFormat="1" ht="30" customHeight="1">
      <c r="A15" s="60">
        <v>900</v>
      </c>
      <c r="B15" s="62" t="str">
        <f>'№900. ИНЖЕНЕРНОЕ ОБУСТРОЙСТВО'!B1</f>
        <v>КАЙДНОМА №900 ЙЎЛНИ ЖИХОЗЛАШ</v>
      </c>
      <c r="C15" s="62" t="str">
        <f>'№900. ИНЖЕНЕРНОЕ ОБУСТРОЙСТВО'!B2</f>
        <v>ВЕДОМОСТЬ №900 ИНЖЕНЕРНОЕ ОБУСТРОЙСТВО ДОРОГИ</v>
      </c>
      <c r="D15" s="63">
        <f>'№900. ИНЖЕНЕРНОЕ ОБУСТРОЙСТВО'!G74</f>
        <v>0</v>
      </c>
      <c r="E15" s="64"/>
      <c r="F15" s="142"/>
      <c r="G15" s="143"/>
      <c r="H15" s="144"/>
      <c r="I15" s="145"/>
      <c r="J15" s="145"/>
    </row>
    <row r="16" spans="1:85" s="58" customFormat="1" ht="30" customHeight="1">
      <c r="A16" s="60">
        <v>1100</v>
      </c>
      <c r="B16" s="62" t="s">
        <v>167</v>
      </c>
      <c r="C16" s="62" t="s">
        <v>166</v>
      </c>
      <c r="D16" s="63"/>
      <c r="E16" s="64"/>
      <c r="F16" s="73"/>
      <c r="G16" s="57"/>
      <c r="H16" s="65"/>
      <c r="I16" s="66"/>
      <c r="J16" s="66"/>
    </row>
    <row r="17" spans="1:10" s="58" customFormat="1" ht="22.5" customHeight="1">
      <c r="A17" s="60" t="s">
        <v>9</v>
      </c>
      <c r="B17" s="62" t="s">
        <v>139</v>
      </c>
      <c r="C17" s="62" t="s">
        <v>10</v>
      </c>
      <c r="D17" s="63">
        <f>SUM(D7:D16)</f>
        <v>0</v>
      </c>
      <c r="E17" s="64"/>
      <c r="F17" s="73"/>
      <c r="G17" s="57"/>
      <c r="H17" s="65"/>
      <c r="I17" s="66"/>
      <c r="J17" s="66"/>
    </row>
    <row r="18" spans="1:10" s="58" customFormat="1" ht="22.5" customHeight="1">
      <c r="A18" s="60" t="s">
        <v>11</v>
      </c>
      <c r="B18" s="62" t="s">
        <v>140</v>
      </c>
      <c r="C18" s="62" t="s">
        <v>12</v>
      </c>
      <c r="D18" s="63">
        <f>D17*0.1</f>
        <v>0</v>
      </c>
      <c r="E18" s="64"/>
      <c r="F18" s="73"/>
      <c r="G18" s="57"/>
      <c r="H18" s="65"/>
      <c r="I18" s="66"/>
      <c r="J18" s="66"/>
    </row>
    <row r="19" spans="1:10" s="70" customFormat="1" ht="30.75" customHeight="1">
      <c r="A19" s="10" t="s">
        <v>13</v>
      </c>
      <c r="B19" s="67" t="s">
        <v>145</v>
      </c>
      <c r="C19" s="67" t="s">
        <v>143</v>
      </c>
      <c r="D19" s="63">
        <f>D17+D18</f>
        <v>0</v>
      </c>
      <c r="E19" s="68"/>
      <c r="F19" s="146"/>
      <c r="G19" s="59"/>
      <c r="H19" s="69"/>
      <c r="I19" s="69"/>
      <c r="J19" s="66"/>
    </row>
    <row r="20" spans="1:10" s="58" customFormat="1" ht="22.5" customHeight="1">
      <c r="A20" s="60" t="s">
        <v>14</v>
      </c>
      <c r="B20" s="62" t="s">
        <v>141</v>
      </c>
      <c r="C20" s="62" t="s">
        <v>142</v>
      </c>
      <c r="D20" s="63">
        <f>D19*0.12</f>
        <v>0</v>
      </c>
      <c r="E20" s="64"/>
      <c r="F20" s="73"/>
      <c r="G20" s="57"/>
      <c r="H20" s="65"/>
      <c r="I20" s="66"/>
      <c r="J20" s="66"/>
    </row>
    <row r="21" spans="1:10" s="70" customFormat="1" ht="30.75" customHeight="1">
      <c r="A21" s="10" t="s">
        <v>15</v>
      </c>
      <c r="B21" s="67" t="s">
        <v>146</v>
      </c>
      <c r="C21" s="67" t="s">
        <v>144</v>
      </c>
      <c r="D21" s="63">
        <f>D19+D20</f>
        <v>0</v>
      </c>
      <c r="E21" s="68"/>
      <c r="F21" s="146"/>
      <c r="G21" s="59"/>
      <c r="H21" s="69"/>
      <c r="I21" s="69"/>
      <c r="J21" s="66"/>
    </row>
    <row r="23" spans="1:10" s="58" customFormat="1" ht="15.95" customHeight="1">
      <c r="A23" s="23"/>
      <c r="B23" s="72" t="s">
        <v>16</v>
      </c>
      <c r="C23" s="23"/>
      <c r="D23" s="23"/>
      <c r="E23" s="147"/>
      <c r="F23" s="148"/>
      <c r="G23" s="73"/>
      <c r="H23" s="73"/>
    </row>
  </sheetData>
  <mergeCells count="4">
    <mergeCell ref="A3:B3"/>
    <mergeCell ref="A4:B4"/>
    <mergeCell ref="A5:C5"/>
    <mergeCell ref="C4:E4"/>
  </mergeCells>
  <pageMargins left="0.39370078740157483" right="0.39370078740157483" top="0.39370078740157483" bottom="0.39370078740157483" header="0.31496062992125984" footer="0.31496062992125984"/>
  <pageSetup paperSize="9" scale="75" orientation="landscape" horizontalDpi="1200" verticalDpi="1200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EA410-4285-4257-B13E-A6EE788AAE38}">
  <dimension ref="A1:L66"/>
  <sheetViews>
    <sheetView view="pageBreakPreview" zoomScale="60" zoomScaleNormal="100" workbookViewId="0">
      <selection activeCell="E20" sqref="E20"/>
    </sheetView>
  </sheetViews>
  <sheetFormatPr defaultColWidth="8.85546875" defaultRowHeight="15"/>
  <cols>
    <col min="1" max="1" width="10" style="78" customWidth="1"/>
    <col min="2" max="2" width="45.5703125" style="78" customWidth="1"/>
    <col min="3" max="3" width="53.85546875" style="78" customWidth="1"/>
    <col min="4" max="4" width="14.140625" style="78" customWidth="1"/>
    <col min="5" max="5" width="12.42578125" style="78" customWidth="1"/>
    <col min="6" max="6" width="14" style="131" customWidth="1"/>
    <col min="7" max="7" width="14.28515625" style="131" customWidth="1"/>
    <col min="8" max="16384" width="8.85546875" style="15"/>
  </cols>
  <sheetData>
    <row r="1" spans="1:8">
      <c r="B1" s="135" t="s">
        <v>86</v>
      </c>
      <c r="C1" s="79"/>
      <c r="D1" s="79"/>
      <c r="E1" s="79"/>
      <c r="F1" s="80"/>
      <c r="G1" s="80"/>
    </row>
    <row r="2" spans="1:8" ht="21.6" customHeight="1">
      <c r="B2" s="195" t="s">
        <v>84</v>
      </c>
      <c r="C2" s="195"/>
      <c r="D2" s="79"/>
      <c r="E2" s="79"/>
      <c r="F2" s="80"/>
      <c r="G2" s="80"/>
    </row>
    <row r="3" spans="1:8" ht="15" customHeight="1">
      <c r="A3" s="196" t="s">
        <v>88</v>
      </c>
      <c r="B3" s="196"/>
      <c r="C3" s="81"/>
      <c r="D3" s="81"/>
      <c r="E3" s="81"/>
      <c r="F3" s="82"/>
      <c r="G3" s="82"/>
    </row>
    <row r="4" spans="1:8" ht="46.5" customHeight="1">
      <c r="A4" s="197" t="s">
        <v>87</v>
      </c>
      <c r="B4" s="197"/>
      <c r="C4" s="198" t="e">
        <f>#REF!</f>
        <v>#REF!</v>
      </c>
      <c r="D4" s="198"/>
      <c r="E4" s="198"/>
      <c r="F4" s="198"/>
      <c r="G4" s="198"/>
    </row>
    <row r="5" spans="1:8" ht="15.75" customHeight="1">
      <c r="A5" s="199" t="s">
        <v>89</v>
      </c>
      <c r="B5" s="199"/>
      <c r="C5" s="83"/>
      <c r="D5" s="83"/>
      <c r="E5" s="83"/>
      <c r="F5" s="84"/>
      <c r="G5" s="84"/>
    </row>
    <row r="6" spans="1:8" ht="28.5">
      <c r="A6" s="91" t="s">
        <v>0</v>
      </c>
      <c r="B6" s="151" t="s">
        <v>112</v>
      </c>
      <c r="C6" s="86" t="s">
        <v>24</v>
      </c>
      <c r="D6" s="22" t="s">
        <v>110</v>
      </c>
      <c r="E6" s="22" t="s">
        <v>111</v>
      </c>
      <c r="F6" s="161" t="s">
        <v>101</v>
      </c>
      <c r="G6" s="162" t="s">
        <v>102</v>
      </c>
    </row>
    <row r="7" spans="1:8" ht="30">
      <c r="A7" s="87"/>
      <c r="B7" s="85"/>
      <c r="C7" s="85" t="s">
        <v>25</v>
      </c>
      <c r="D7" s="88"/>
      <c r="E7" s="89"/>
      <c r="F7" s="90"/>
      <c r="G7" s="90"/>
    </row>
    <row r="8" spans="1:8">
      <c r="A8" s="91"/>
      <c r="B8" s="92"/>
      <c r="C8" s="92" t="s">
        <v>26</v>
      </c>
      <c r="D8" s="93"/>
      <c r="E8" s="89"/>
      <c r="F8" s="94"/>
      <c r="G8" s="90"/>
    </row>
    <row r="9" spans="1:8">
      <c r="A9" s="95"/>
      <c r="B9" s="96"/>
      <c r="C9" s="97" t="s">
        <v>26</v>
      </c>
      <c r="D9" s="98" t="s">
        <v>27</v>
      </c>
      <c r="E9" s="99"/>
      <c r="F9" s="100"/>
      <c r="G9" s="90">
        <f>E9*F9</f>
        <v>0</v>
      </c>
    </row>
    <row r="10" spans="1:8">
      <c r="A10" s="91"/>
      <c r="B10" s="92"/>
      <c r="C10" s="92" t="s">
        <v>28</v>
      </c>
      <c r="D10" s="98"/>
      <c r="E10" s="99"/>
      <c r="F10" s="100"/>
      <c r="G10" s="90"/>
    </row>
    <row r="11" spans="1:8">
      <c r="A11" s="95"/>
      <c r="B11" s="96"/>
      <c r="C11" s="97" t="s">
        <v>28</v>
      </c>
      <c r="D11" s="98" t="s">
        <v>27</v>
      </c>
      <c r="E11" s="99"/>
      <c r="F11" s="90"/>
      <c r="G11" s="90">
        <f t="shared" ref="G11:G60" si="0">E11*F11</f>
        <v>0</v>
      </c>
    </row>
    <row r="12" spans="1:8">
      <c r="A12" s="91"/>
      <c r="B12" s="92"/>
      <c r="C12" s="92" t="s">
        <v>29</v>
      </c>
      <c r="D12" s="98"/>
      <c r="E12" s="99"/>
      <c r="F12" s="94"/>
      <c r="G12" s="90"/>
      <c r="H12" s="101"/>
    </row>
    <row r="13" spans="1:8">
      <c r="A13" s="95"/>
      <c r="B13" s="96"/>
      <c r="C13" s="97" t="s">
        <v>29</v>
      </c>
      <c r="D13" s="98" t="s">
        <v>27</v>
      </c>
      <c r="E13" s="102"/>
      <c r="F13" s="94"/>
      <c r="G13" s="90">
        <f t="shared" si="0"/>
        <v>0</v>
      </c>
      <c r="H13" s="101"/>
    </row>
    <row r="14" spans="1:8" ht="45">
      <c r="A14" s="91"/>
      <c r="B14" s="92"/>
      <c r="C14" s="92" t="s">
        <v>30</v>
      </c>
      <c r="D14" s="98"/>
      <c r="E14" s="102"/>
      <c r="F14" s="94"/>
      <c r="G14" s="90"/>
      <c r="H14" s="101"/>
    </row>
    <row r="15" spans="1:8">
      <c r="A15" s="95"/>
      <c r="B15" s="96"/>
      <c r="C15" s="97" t="s">
        <v>31</v>
      </c>
      <c r="D15" s="98" t="s">
        <v>27</v>
      </c>
      <c r="E15" s="102"/>
      <c r="F15" s="94"/>
      <c r="G15" s="90">
        <f t="shared" si="0"/>
        <v>0</v>
      </c>
      <c r="H15" s="101"/>
    </row>
    <row r="16" spans="1:8">
      <c r="A16" s="95"/>
      <c r="B16" s="96"/>
      <c r="C16" s="103" t="s">
        <v>32</v>
      </c>
      <c r="D16" s="98" t="s">
        <v>27</v>
      </c>
      <c r="E16" s="102"/>
      <c r="F16" s="94"/>
      <c r="G16" s="90">
        <f t="shared" si="0"/>
        <v>0</v>
      </c>
      <c r="H16" s="101"/>
    </row>
    <row r="17" spans="1:8">
      <c r="A17" s="91"/>
      <c r="B17" s="92"/>
      <c r="C17" s="92" t="s">
        <v>33</v>
      </c>
      <c r="D17" s="92"/>
      <c r="E17" s="104"/>
      <c r="F17" s="105"/>
      <c r="G17" s="90"/>
      <c r="H17" s="101"/>
    </row>
    <row r="18" spans="1:8">
      <c r="A18" s="95"/>
      <c r="B18" s="96"/>
      <c r="C18" s="97" t="s">
        <v>34</v>
      </c>
      <c r="D18" s="98" t="s">
        <v>27</v>
      </c>
      <c r="E18" s="102"/>
      <c r="F18" s="90"/>
      <c r="G18" s="90">
        <f t="shared" si="0"/>
        <v>0</v>
      </c>
      <c r="H18" s="101"/>
    </row>
    <row r="19" spans="1:8">
      <c r="A19" s="95"/>
      <c r="B19" s="96"/>
      <c r="C19" s="97" t="s">
        <v>35</v>
      </c>
      <c r="D19" s="98" t="s">
        <v>27</v>
      </c>
      <c r="E19" s="102"/>
      <c r="F19" s="90"/>
      <c r="G19" s="90">
        <f t="shared" si="0"/>
        <v>0</v>
      </c>
      <c r="H19" s="101"/>
    </row>
    <row r="20" spans="1:8">
      <c r="A20" s="91"/>
      <c r="B20" s="92"/>
      <c r="C20" s="92" t="s">
        <v>36</v>
      </c>
      <c r="D20" s="92"/>
      <c r="E20" s="104"/>
      <c r="F20" s="106"/>
      <c r="G20" s="90"/>
      <c r="H20" s="101"/>
    </row>
    <row r="21" spans="1:8">
      <c r="A21" s="95"/>
      <c r="B21" s="97"/>
      <c r="C21" s="97" t="s">
        <v>37</v>
      </c>
      <c r="D21" s="98" t="s">
        <v>27</v>
      </c>
      <c r="E21" s="102"/>
      <c r="F21" s="90"/>
      <c r="G21" s="90">
        <f t="shared" si="0"/>
        <v>0</v>
      </c>
      <c r="H21" s="101"/>
    </row>
    <row r="22" spans="1:8" ht="30">
      <c r="A22" s="91"/>
      <c r="B22" s="92"/>
      <c r="C22" s="107" t="s">
        <v>38</v>
      </c>
      <c r="D22" s="92"/>
      <c r="E22" s="104"/>
      <c r="F22" s="106"/>
      <c r="G22" s="90"/>
      <c r="H22" s="101"/>
    </row>
    <row r="23" spans="1:8" ht="42.75">
      <c r="A23" s="95"/>
      <c r="B23" s="97"/>
      <c r="C23" s="103" t="s">
        <v>39</v>
      </c>
      <c r="D23" s="98" t="s">
        <v>27</v>
      </c>
      <c r="E23" s="99"/>
      <c r="F23" s="90"/>
      <c r="G23" s="90">
        <f t="shared" si="0"/>
        <v>0</v>
      </c>
      <c r="H23" s="101"/>
    </row>
    <row r="24" spans="1:8">
      <c r="A24" s="95"/>
      <c r="B24" s="97"/>
      <c r="C24" s="97" t="s">
        <v>40</v>
      </c>
      <c r="D24" s="98" t="s">
        <v>27</v>
      </c>
      <c r="E24" s="102"/>
      <c r="F24" s="90"/>
      <c r="G24" s="90">
        <f t="shared" si="0"/>
        <v>0</v>
      </c>
      <c r="H24" s="101"/>
    </row>
    <row r="25" spans="1:8" ht="30">
      <c r="A25" s="91"/>
      <c r="B25" s="92"/>
      <c r="C25" s="92" t="s">
        <v>41</v>
      </c>
      <c r="D25" s="92"/>
      <c r="E25" s="104"/>
      <c r="F25" s="108"/>
      <c r="G25" s="90"/>
      <c r="H25" s="101"/>
    </row>
    <row r="26" spans="1:8">
      <c r="A26" s="95"/>
      <c r="B26" s="97"/>
      <c r="C26" s="103" t="s">
        <v>42</v>
      </c>
      <c r="D26" s="98" t="s">
        <v>27</v>
      </c>
      <c r="E26" s="102"/>
      <c r="F26" s="90"/>
      <c r="G26" s="90">
        <f t="shared" si="0"/>
        <v>0</v>
      </c>
      <c r="H26" s="101"/>
    </row>
    <row r="27" spans="1:8">
      <c r="A27" s="95"/>
      <c r="B27" s="97"/>
      <c r="C27" s="97" t="s">
        <v>43</v>
      </c>
      <c r="D27" s="98" t="s">
        <v>27</v>
      </c>
      <c r="E27" s="102"/>
      <c r="F27" s="94"/>
      <c r="G27" s="90">
        <f t="shared" si="0"/>
        <v>0</v>
      </c>
      <c r="H27" s="101"/>
    </row>
    <row r="28" spans="1:8" ht="30">
      <c r="A28" s="91"/>
      <c r="B28" s="92"/>
      <c r="C28" s="92" t="s">
        <v>44</v>
      </c>
      <c r="D28" s="92"/>
      <c r="E28" s="104"/>
      <c r="F28" s="109"/>
      <c r="G28" s="90"/>
      <c r="H28" s="101"/>
    </row>
    <row r="29" spans="1:8" ht="28.5">
      <c r="A29" s="95"/>
      <c r="B29" s="96"/>
      <c r="C29" s="97" t="s">
        <v>45</v>
      </c>
      <c r="D29" s="98" t="s">
        <v>27</v>
      </c>
      <c r="E29" s="102"/>
      <c r="F29" s="94"/>
      <c r="G29" s="90">
        <f t="shared" si="0"/>
        <v>0</v>
      </c>
      <c r="H29" s="101"/>
    </row>
    <row r="30" spans="1:8">
      <c r="A30" s="95"/>
      <c r="B30" s="96"/>
      <c r="C30" s="97" t="s">
        <v>46</v>
      </c>
      <c r="D30" s="98" t="s">
        <v>27</v>
      </c>
      <c r="E30" s="102"/>
      <c r="F30" s="94"/>
      <c r="G30" s="90">
        <f t="shared" si="0"/>
        <v>0</v>
      </c>
      <c r="H30" s="101"/>
    </row>
    <row r="31" spans="1:8">
      <c r="A31" s="91"/>
      <c r="B31" s="92"/>
      <c r="C31" s="92" t="s">
        <v>47</v>
      </c>
      <c r="D31" s="92"/>
      <c r="E31" s="104"/>
      <c r="F31" s="109"/>
      <c r="G31" s="90"/>
      <c r="H31" s="101"/>
    </row>
    <row r="32" spans="1:8">
      <c r="A32" s="95"/>
      <c r="B32" s="96"/>
      <c r="C32" s="97" t="s">
        <v>48</v>
      </c>
      <c r="D32" s="98" t="s">
        <v>27</v>
      </c>
      <c r="E32" s="102"/>
      <c r="F32" s="94"/>
      <c r="G32" s="90">
        <f t="shared" si="0"/>
        <v>0</v>
      </c>
      <c r="H32" s="101"/>
    </row>
    <row r="33" spans="1:12">
      <c r="A33" s="95"/>
      <c r="B33" s="96"/>
      <c r="C33" s="97" t="s">
        <v>49</v>
      </c>
      <c r="D33" s="98" t="s">
        <v>27</v>
      </c>
      <c r="E33" s="102"/>
      <c r="F33" s="94"/>
      <c r="G33" s="90">
        <f t="shared" si="0"/>
        <v>0</v>
      </c>
      <c r="H33" s="101"/>
    </row>
    <row r="34" spans="1:12">
      <c r="A34" s="95"/>
      <c r="B34" s="96"/>
      <c r="C34" s="97" t="s">
        <v>50</v>
      </c>
      <c r="D34" s="98" t="s">
        <v>27</v>
      </c>
      <c r="E34" s="102"/>
      <c r="F34" s="94"/>
      <c r="G34" s="90">
        <f t="shared" si="0"/>
        <v>0</v>
      </c>
      <c r="H34" s="101"/>
    </row>
    <row r="35" spans="1:12">
      <c r="A35" s="95"/>
      <c r="B35" s="96"/>
      <c r="C35" s="97" t="s">
        <v>51</v>
      </c>
      <c r="D35" s="98" t="s">
        <v>27</v>
      </c>
      <c r="E35" s="102"/>
      <c r="F35" s="94"/>
      <c r="G35" s="90">
        <f t="shared" si="0"/>
        <v>0</v>
      </c>
      <c r="H35" s="101"/>
    </row>
    <row r="36" spans="1:12">
      <c r="A36" s="95"/>
      <c r="B36" s="96"/>
      <c r="C36" s="97" t="s">
        <v>52</v>
      </c>
      <c r="D36" s="98" t="s">
        <v>27</v>
      </c>
      <c r="E36" s="102"/>
      <c r="F36" s="94"/>
      <c r="G36" s="90">
        <f t="shared" si="0"/>
        <v>0</v>
      </c>
      <c r="H36" s="101"/>
    </row>
    <row r="37" spans="1:12">
      <c r="A37" s="95"/>
      <c r="B37" s="96"/>
      <c r="C37" s="97" t="s">
        <v>53</v>
      </c>
      <c r="D37" s="98" t="s">
        <v>27</v>
      </c>
      <c r="E37" s="102"/>
      <c r="F37" s="94"/>
      <c r="G37" s="90">
        <f t="shared" si="0"/>
        <v>0</v>
      </c>
      <c r="H37" s="101"/>
    </row>
    <row r="38" spans="1:12" ht="30">
      <c r="A38" s="91"/>
      <c r="B38" s="92"/>
      <c r="C38" s="110" t="s">
        <v>54</v>
      </c>
      <c r="D38" s="92"/>
      <c r="E38" s="104"/>
      <c r="F38" s="109"/>
      <c r="G38" s="90"/>
      <c r="H38" s="101"/>
    </row>
    <row r="39" spans="1:12">
      <c r="A39" s="95"/>
      <c r="B39" s="96"/>
      <c r="C39" s="96" t="s">
        <v>55</v>
      </c>
      <c r="D39" s="95" t="s">
        <v>27</v>
      </c>
      <c r="E39" s="102"/>
      <c r="F39" s="90"/>
      <c r="G39" s="90">
        <f t="shared" si="0"/>
        <v>0</v>
      </c>
      <c r="H39" s="101"/>
    </row>
    <row r="40" spans="1:12">
      <c r="A40" s="95"/>
      <c r="B40" s="96"/>
      <c r="C40" s="96" t="s">
        <v>56</v>
      </c>
      <c r="D40" s="95" t="s">
        <v>27</v>
      </c>
      <c r="E40" s="102"/>
      <c r="F40" s="90"/>
      <c r="G40" s="90">
        <f t="shared" si="0"/>
        <v>0</v>
      </c>
      <c r="H40" s="101"/>
    </row>
    <row r="41" spans="1:12">
      <c r="A41" s="95"/>
      <c r="B41" s="96"/>
      <c r="C41" s="96" t="s">
        <v>57</v>
      </c>
      <c r="D41" s="95" t="s">
        <v>27</v>
      </c>
      <c r="E41" s="102"/>
      <c r="F41" s="90"/>
      <c r="G41" s="90">
        <f t="shared" si="0"/>
        <v>0</v>
      </c>
    </row>
    <row r="42" spans="1:12">
      <c r="A42" s="95"/>
      <c r="B42" s="96"/>
      <c r="C42" s="96" t="s">
        <v>58</v>
      </c>
      <c r="D42" s="95" t="s">
        <v>27</v>
      </c>
      <c r="E42" s="102"/>
      <c r="F42" s="90"/>
      <c r="G42" s="90">
        <f t="shared" si="0"/>
        <v>0</v>
      </c>
    </row>
    <row r="43" spans="1:12">
      <c r="A43" s="91"/>
      <c r="B43" s="91"/>
      <c r="C43" s="111" t="s">
        <v>59</v>
      </c>
      <c r="D43" s="92"/>
      <c r="E43" s="104"/>
      <c r="F43" s="112"/>
      <c r="G43" s="90"/>
      <c r="H43" s="113"/>
      <c r="I43" s="113"/>
      <c r="J43" s="113"/>
      <c r="K43" s="113"/>
      <c r="L43" s="113"/>
    </row>
    <row r="44" spans="1:12">
      <c r="A44" s="95"/>
      <c r="B44" s="96"/>
      <c r="C44" s="97" t="s">
        <v>60</v>
      </c>
      <c r="D44" s="98" t="s">
        <v>27</v>
      </c>
      <c r="E44" s="114"/>
      <c r="F44" s="100"/>
      <c r="G44" s="90">
        <f t="shared" si="0"/>
        <v>0</v>
      </c>
    </row>
    <row r="45" spans="1:12" ht="28.5">
      <c r="A45" s="95"/>
      <c r="B45" s="96"/>
      <c r="C45" s="97" t="s">
        <v>61</v>
      </c>
      <c r="D45" s="98" t="s">
        <v>27</v>
      </c>
      <c r="E45" s="114"/>
      <c r="F45" s="100"/>
      <c r="G45" s="90">
        <f t="shared" si="0"/>
        <v>0</v>
      </c>
    </row>
    <row r="46" spans="1:12">
      <c r="A46" s="95"/>
      <c r="B46" s="96"/>
      <c r="C46" s="97" t="s">
        <v>62</v>
      </c>
      <c r="D46" s="98" t="s">
        <v>27</v>
      </c>
      <c r="E46" s="102"/>
      <c r="F46" s="94"/>
      <c r="G46" s="90">
        <f t="shared" si="0"/>
        <v>0</v>
      </c>
    </row>
    <row r="47" spans="1:12">
      <c r="A47" s="95"/>
      <c r="B47" s="96"/>
      <c r="C47" s="97" t="s">
        <v>63</v>
      </c>
      <c r="D47" s="98" t="s">
        <v>27</v>
      </c>
      <c r="E47" s="102"/>
      <c r="F47" s="94"/>
      <c r="G47" s="90">
        <f t="shared" si="0"/>
        <v>0</v>
      </c>
    </row>
    <row r="48" spans="1:12">
      <c r="A48" s="91"/>
      <c r="B48" s="91"/>
      <c r="C48" s="91" t="s">
        <v>64</v>
      </c>
      <c r="D48" s="92"/>
      <c r="E48" s="104"/>
      <c r="F48" s="115"/>
      <c r="G48" s="90"/>
    </row>
    <row r="49" spans="1:7">
      <c r="A49" s="95"/>
      <c r="B49" s="96"/>
      <c r="C49" s="96" t="s">
        <v>65</v>
      </c>
      <c r="D49" s="98" t="s">
        <v>27</v>
      </c>
      <c r="E49" s="102"/>
      <c r="F49" s="94"/>
      <c r="G49" s="90">
        <f t="shared" si="0"/>
        <v>0</v>
      </c>
    </row>
    <row r="50" spans="1:7" ht="30">
      <c r="A50" s="91"/>
      <c r="B50" s="91"/>
      <c r="C50" s="91" t="s">
        <v>66</v>
      </c>
      <c r="D50" s="92"/>
      <c r="E50" s="104"/>
      <c r="F50" s="112"/>
      <c r="G50" s="90"/>
    </row>
    <row r="51" spans="1:7">
      <c r="A51" s="95"/>
      <c r="B51" s="96"/>
      <c r="C51" s="96" t="s">
        <v>67</v>
      </c>
      <c r="D51" s="98" t="s">
        <v>27</v>
      </c>
      <c r="E51" s="114"/>
      <c r="F51" s="100"/>
      <c r="G51" s="90">
        <f t="shared" si="0"/>
        <v>0</v>
      </c>
    </row>
    <row r="52" spans="1:7">
      <c r="A52" s="91"/>
      <c r="B52" s="91"/>
      <c r="C52" s="91" t="s">
        <v>68</v>
      </c>
      <c r="D52" s="92"/>
      <c r="E52" s="104"/>
      <c r="F52" s="115"/>
      <c r="G52" s="90"/>
    </row>
    <row r="53" spans="1:7">
      <c r="A53" s="95"/>
      <c r="B53" s="96"/>
      <c r="C53" s="96" t="s">
        <v>69</v>
      </c>
      <c r="D53" s="98" t="s">
        <v>27</v>
      </c>
      <c r="E53" s="102"/>
      <c r="F53" s="94"/>
      <c r="G53" s="90">
        <f t="shared" si="0"/>
        <v>0</v>
      </c>
    </row>
    <row r="54" spans="1:7" ht="30">
      <c r="A54" s="91"/>
      <c r="B54" s="91"/>
      <c r="C54" s="91" t="s">
        <v>70</v>
      </c>
      <c r="D54" s="92"/>
      <c r="E54" s="104"/>
      <c r="F54" s="115"/>
      <c r="G54" s="90"/>
    </row>
    <row r="55" spans="1:7">
      <c r="A55" s="95"/>
      <c r="B55" s="97"/>
      <c r="C55" s="97" t="s">
        <v>71</v>
      </c>
      <c r="D55" s="98" t="s">
        <v>27</v>
      </c>
      <c r="E55" s="102"/>
      <c r="F55" s="94"/>
      <c r="G55" s="90">
        <f t="shared" si="0"/>
        <v>0</v>
      </c>
    </row>
    <row r="56" spans="1:7">
      <c r="A56" s="95"/>
      <c r="B56" s="97"/>
      <c r="C56" s="97" t="s">
        <v>72</v>
      </c>
      <c r="D56" s="98" t="s">
        <v>27</v>
      </c>
      <c r="E56" s="102"/>
      <c r="F56" s="94"/>
      <c r="G56" s="90">
        <f t="shared" si="0"/>
        <v>0</v>
      </c>
    </row>
    <row r="57" spans="1:7" ht="30">
      <c r="A57" s="91"/>
      <c r="B57" s="86"/>
      <c r="C57" s="91" t="s">
        <v>73</v>
      </c>
      <c r="D57" s="92"/>
      <c r="E57" s="104"/>
      <c r="F57" s="115"/>
      <c r="G57" s="90"/>
    </row>
    <row r="58" spans="1:7">
      <c r="A58" s="95"/>
      <c r="B58" s="116"/>
      <c r="C58" s="97" t="s">
        <v>73</v>
      </c>
      <c r="D58" s="98" t="s">
        <v>27</v>
      </c>
      <c r="E58" s="117"/>
      <c r="F58" s="94"/>
      <c r="G58" s="90">
        <f t="shared" si="0"/>
        <v>0</v>
      </c>
    </row>
    <row r="59" spans="1:7">
      <c r="A59" s="118"/>
      <c r="B59" s="119"/>
      <c r="C59" s="120" t="s">
        <v>74</v>
      </c>
      <c r="D59" s="120"/>
      <c r="E59" s="120"/>
      <c r="F59" s="115"/>
      <c r="G59" s="90"/>
    </row>
    <row r="60" spans="1:7">
      <c r="A60" s="95"/>
      <c r="B60" s="116"/>
      <c r="C60" s="1" t="s">
        <v>75</v>
      </c>
      <c r="D60" s="98" t="s">
        <v>27</v>
      </c>
      <c r="E60" s="117"/>
      <c r="F60" s="94"/>
      <c r="G60" s="90">
        <f t="shared" si="0"/>
        <v>0</v>
      </c>
    </row>
    <row r="61" spans="1:7" ht="31.5">
      <c r="A61" s="121"/>
      <c r="B61" s="38" t="s">
        <v>159</v>
      </c>
      <c r="C61" s="122" t="s">
        <v>158</v>
      </c>
      <c r="D61" s="123"/>
      <c r="E61" s="123"/>
      <c r="F61" s="124"/>
      <c r="G61" s="164">
        <f>SUM(G8:G60)</f>
        <v>0</v>
      </c>
    </row>
    <row r="62" spans="1:7">
      <c r="A62" s="125"/>
      <c r="B62" s="200" t="s">
        <v>108</v>
      </c>
      <c r="C62" s="200"/>
      <c r="D62" s="125"/>
      <c r="E62" s="125"/>
      <c r="F62" s="126"/>
      <c r="G62" s="126"/>
    </row>
    <row r="63" spans="1:7">
      <c r="A63" s="125"/>
      <c r="B63" s="127" t="s">
        <v>161</v>
      </c>
      <c r="C63" s="194" t="s">
        <v>160</v>
      </c>
      <c r="D63" s="194"/>
      <c r="E63" s="125"/>
      <c r="F63" s="126"/>
      <c r="G63" s="126"/>
    </row>
    <row r="64" spans="1:7">
      <c r="A64" s="128"/>
      <c r="B64" s="129" t="s">
        <v>77</v>
      </c>
      <c r="C64" s="130" t="s">
        <v>78</v>
      </c>
    </row>
    <row r="65" spans="1:7" ht="22.5" customHeight="1">
      <c r="A65" s="128"/>
      <c r="D65" s="193" t="s">
        <v>162</v>
      </c>
      <c r="E65" s="193"/>
      <c r="F65" s="193"/>
      <c r="G65" s="163" t="s">
        <v>163</v>
      </c>
    </row>
    <row r="66" spans="1:7" ht="30">
      <c r="A66" s="133"/>
      <c r="C66" s="133"/>
      <c r="D66" s="134" t="s">
        <v>164</v>
      </c>
      <c r="E66" s="134"/>
      <c r="G66" s="132" t="s">
        <v>79</v>
      </c>
    </row>
  </sheetData>
  <mergeCells count="8">
    <mergeCell ref="D65:F65"/>
    <mergeCell ref="C63:D63"/>
    <mergeCell ref="B2:C2"/>
    <mergeCell ref="A3:B3"/>
    <mergeCell ref="A4:B4"/>
    <mergeCell ref="C4:G4"/>
    <mergeCell ref="A5:B5"/>
    <mergeCell ref="B62:C62"/>
  </mergeCells>
  <pageMargins left="0.7" right="0.7" top="0.75" bottom="0.75" header="0.3" footer="0.3"/>
  <pageSetup paperSize="9" scale="54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28FC8-58DC-466C-B76B-E577BC24B569}">
  <dimension ref="A1:L66"/>
  <sheetViews>
    <sheetView view="pageBreakPreview" zoomScaleNormal="100" zoomScaleSheetLayoutView="100" workbookViewId="0">
      <selection activeCell="E20" sqref="E20"/>
    </sheetView>
  </sheetViews>
  <sheetFormatPr defaultColWidth="8.85546875" defaultRowHeight="15"/>
  <cols>
    <col min="1" max="1" width="10" style="78" customWidth="1"/>
    <col min="2" max="2" width="45.5703125" style="78" customWidth="1"/>
    <col min="3" max="3" width="53.85546875" style="78" customWidth="1"/>
    <col min="4" max="4" width="14.140625" style="78" customWidth="1"/>
    <col min="5" max="5" width="12.42578125" style="78" customWidth="1"/>
    <col min="6" max="6" width="14" style="131" customWidth="1"/>
    <col min="7" max="7" width="14.28515625" style="131" customWidth="1"/>
    <col min="8" max="16384" width="8.85546875" style="15"/>
  </cols>
  <sheetData>
    <row r="1" spans="1:8" ht="24" customHeight="1">
      <c r="B1" s="195" t="s">
        <v>93</v>
      </c>
      <c r="C1" s="195"/>
      <c r="D1" s="79"/>
      <c r="E1" s="79"/>
      <c r="F1" s="80"/>
      <c r="G1" s="80"/>
    </row>
    <row r="2" spans="1:8" ht="16.5" customHeight="1">
      <c r="B2" s="195" t="s">
        <v>23</v>
      </c>
      <c r="C2" s="195"/>
      <c r="D2" s="79"/>
      <c r="E2" s="79"/>
      <c r="F2" s="80"/>
      <c r="G2" s="80"/>
    </row>
    <row r="3" spans="1:8" ht="15" customHeight="1">
      <c r="A3" s="196" t="s">
        <v>88</v>
      </c>
      <c r="B3" s="196"/>
      <c r="C3" s="81"/>
      <c r="D3" s="81"/>
      <c r="E3" s="81"/>
      <c r="F3" s="82"/>
      <c r="G3" s="82"/>
    </row>
    <row r="4" spans="1:8" ht="36.75" customHeight="1">
      <c r="A4" s="197" t="s">
        <v>87</v>
      </c>
      <c r="B4" s="197"/>
      <c r="C4" s="198" t="e">
        <f>#REF!</f>
        <v>#REF!</v>
      </c>
      <c r="D4" s="198"/>
      <c r="E4" s="198"/>
      <c r="F4" s="198"/>
      <c r="G4" s="198"/>
    </row>
    <row r="5" spans="1:8" ht="15.75" customHeight="1">
      <c r="A5" s="199" t="s">
        <v>89</v>
      </c>
      <c r="B5" s="199"/>
      <c r="C5" s="83"/>
      <c r="D5" s="83"/>
      <c r="E5" s="83"/>
      <c r="F5" s="84"/>
      <c r="G5" s="84"/>
    </row>
    <row r="6" spans="1:8" ht="28.5">
      <c r="A6" s="91" t="s">
        <v>0</v>
      </c>
      <c r="B6" s="151" t="s">
        <v>112</v>
      </c>
      <c r="C6" s="86" t="s">
        <v>24</v>
      </c>
      <c r="D6" s="22" t="s">
        <v>110</v>
      </c>
      <c r="E6" s="22" t="s">
        <v>111</v>
      </c>
      <c r="F6" s="161" t="s">
        <v>101</v>
      </c>
      <c r="G6" s="162" t="s">
        <v>102</v>
      </c>
    </row>
    <row r="7" spans="1:8" ht="30">
      <c r="A7" s="87"/>
      <c r="B7" s="85"/>
      <c r="C7" s="85" t="s">
        <v>25</v>
      </c>
      <c r="D7" s="88"/>
      <c r="E7" s="89"/>
      <c r="F7" s="90"/>
      <c r="G7" s="90"/>
    </row>
    <row r="8" spans="1:8">
      <c r="A8" s="91"/>
      <c r="B8" s="92"/>
      <c r="C8" s="92" t="s">
        <v>26</v>
      </c>
      <c r="D8" s="93"/>
      <c r="E8" s="89"/>
      <c r="F8" s="94"/>
      <c r="G8" s="90"/>
    </row>
    <row r="9" spans="1:8">
      <c r="A9" s="95"/>
      <c r="B9" s="96"/>
      <c r="C9" s="97" t="s">
        <v>26</v>
      </c>
      <c r="D9" s="98" t="s">
        <v>27</v>
      </c>
      <c r="E9" s="99"/>
      <c r="F9" s="100"/>
      <c r="G9" s="90">
        <f>E9*F9</f>
        <v>0</v>
      </c>
    </row>
    <row r="10" spans="1:8">
      <c r="A10" s="91"/>
      <c r="B10" s="92"/>
      <c r="C10" s="92" t="s">
        <v>28</v>
      </c>
      <c r="D10" s="98"/>
      <c r="E10" s="99"/>
      <c r="F10" s="100"/>
      <c r="G10" s="90"/>
    </row>
    <row r="11" spans="1:8">
      <c r="A11" s="95"/>
      <c r="B11" s="96"/>
      <c r="C11" s="97" t="s">
        <v>28</v>
      </c>
      <c r="D11" s="98" t="s">
        <v>27</v>
      </c>
      <c r="E11" s="99"/>
      <c r="F11" s="90"/>
      <c r="G11" s="90">
        <f t="shared" ref="G11:G60" si="0">E11*F11</f>
        <v>0</v>
      </c>
    </row>
    <row r="12" spans="1:8">
      <c r="A12" s="91"/>
      <c r="B12" s="92"/>
      <c r="C12" s="92" t="s">
        <v>29</v>
      </c>
      <c r="D12" s="98"/>
      <c r="E12" s="99"/>
      <c r="F12" s="94"/>
      <c r="G12" s="90"/>
      <c r="H12" s="101"/>
    </row>
    <row r="13" spans="1:8">
      <c r="A13" s="95"/>
      <c r="B13" s="96"/>
      <c r="C13" s="97" t="s">
        <v>29</v>
      </c>
      <c r="D13" s="98" t="s">
        <v>27</v>
      </c>
      <c r="E13" s="102"/>
      <c r="F13" s="94"/>
      <c r="G13" s="90">
        <f t="shared" si="0"/>
        <v>0</v>
      </c>
      <c r="H13" s="101"/>
    </row>
    <row r="14" spans="1:8" ht="45">
      <c r="A14" s="91"/>
      <c r="B14" s="92"/>
      <c r="C14" s="92" t="s">
        <v>30</v>
      </c>
      <c r="D14" s="98"/>
      <c r="E14" s="102"/>
      <c r="F14" s="94"/>
      <c r="G14" s="90"/>
      <c r="H14" s="101"/>
    </row>
    <row r="15" spans="1:8">
      <c r="A15" s="95"/>
      <c r="B15" s="96"/>
      <c r="C15" s="97" t="s">
        <v>31</v>
      </c>
      <c r="D15" s="98" t="s">
        <v>27</v>
      </c>
      <c r="E15" s="102"/>
      <c r="F15" s="94"/>
      <c r="G15" s="90">
        <f t="shared" si="0"/>
        <v>0</v>
      </c>
      <c r="H15" s="101"/>
    </row>
    <row r="16" spans="1:8">
      <c r="A16" s="95"/>
      <c r="B16" s="96"/>
      <c r="C16" s="103" t="s">
        <v>32</v>
      </c>
      <c r="D16" s="98" t="s">
        <v>27</v>
      </c>
      <c r="E16" s="102"/>
      <c r="F16" s="94"/>
      <c r="G16" s="90">
        <f t="shared" si="0"/>
        <v>0</v>
      </c>
      <c r="H16" s="101"/>
    </row>
    <row r="17" spans="1:8">
      <c r="A17" s="91"/>
      <c r="B17" s="92"/>
      <c r="C17" s="92" t="s">
        <v>33</v>
      </c>
      <c r="D17" s="92"/>
      <c r="E17" s="104"/>
      <c r="F17" s="105"/>
      <c r="G17" s="90"/>
      <c r="H17" s="101"/>
    </row>
    <row r="18" spans="1:8">
      <c r="A18" s="95"/>
      <c r="B18" s="96"/>
      <c r="C18" s="97" t="s">
        <v>34</v>
      </c>
      <c r="D18" s="98" t="s">
        <v>27</v>
      </c>
      <c r="E18" s="102"/>
      <c r="F18" s="90"/>
      <c r="G18" s="90">
        <f t="shared" si="0"/>
        <v>0</v>
      </c>
      <c r="H18" s="101"/>
    </row>
    <row r="19" spans="1:8">
      <c r="A19" s="95"/>
      <c r="B19" s="96"/>
      <c r="C19" s="97" t="s">
        <v>35</v>
      </c>
      <c r="D19" s="98" t="s">
        <v>27</v>
      </c>
      <c r="E19" s="102"/>
      <c r="F19" s="90"/>
      <c r="G19" s="90">
        <f t="shared" si="0"/>
        <v>0</v>
      </c>
      <c r="H19" s="101"/>
    </row>
    <row r="20" spans="1:8">
      <c r="A20" s="91"/>
      <c r="B20" s="92"/>
      <c r="C20" s="92" t="s">
        <v>36</v>
      </c>
      <c r="D20" s="92"/>
      <c r="E20" s="104"/>
      <c r="F20" s="106"/>
      <c r="G20" s="90"/>
      <c r="H20" s="101"/>
    </row>
    <row r="21" spans="1:8">
      <c r="A21" s="95"/>
      <c r="B21" s="97"/>
      <c r="C21" s="97" t="s">
        <v>37</v>
      </c>
      <c r="D21" s="98" t="s">
        <v>27</v>
      </c>
      <c r="E21" s="102"/>
      <c r="F21" s="90"/>
      <c r="G21" s="90">
        <f t="shared" si="0"/>
        <v>0</v>
      </c>
      <c r="H21" s="101"/>
    </row>
    <row r="22" spans="1:8" ht="30">
      <c r="A22" s="91"/>
      <c r="B22" s="92"/>
      <c r="C22" s="107" t="s">
        <v>38</v>
      </c>
      <c r="D22" s="92"/>
      <c r="E22" s="104"/>
      <c r="F22" s="106"/>
      <c r="G22" s="90"/>
      <c r="H22" s="101"/>
    </row>
    <row r="23" spans="1:8" ht="42.75">
      <c r="A23" s="95"/>
      <c r="B23" s="97"/>
      <c r="C23" s="103" t="s">
        <v>39</v>
      </c>
      <c r="D23" s="98" t="s">
        <v>27</v>
      </c>
      <c r="E23" s="99"/>
      <c r="F23" s="90"/>
      <c r="G23" s="90">
        <f t="shared" si="0"/>
        <v>0</v>
      </c>
      <c r="H23" s="101"/>
    </row>
    <row r="24" spans="1:8">
      <c r="A24" s="95"/>
      <c r="B24" s="97"/>
      <c r="C24" s="97" t="s">
        <v>40</v>
      </c>
      <c r="D24" s="98" t="s">
        <v>27</v>
      </c>
      <c r="E24" s="102"/>
      <c r="F24" s="90"/>
      <c r="G24" s="90">
        <f t="shared" si="0"/>
        <v>0</v>
      </c>
      <c r="H24" s="101"/>
    </row>
    <row r="25" spans="1:8" ht="30">
      <c r="A25" s="91"/>
      <c r="B25" s="92"/>
      <c r="C25" s="92" t="s">
        <v>41</v>
      </c>
      <c r="D25" s="92"/>
      <c r="E25" s="104"/>
      <c r="F25" s="108"/>
      <c r="G25" s="90"/>
      <c r="H25" s="101"/>
    </row>
    <row r="26" spans="1:8">
      <c r="A26" s="95"/>
      <c r="B26" s="97"/>
      <c r="C26" s="103" t="s">
        <v>42</v>
      </c>
      <c r="D26" s="98" t="s">
        <v>27</v>
      </c>
      <c r="E26" s="102"/>
      <c r="F26" s="90"/>
      <c r="G26" s="90">
        <f t="shared" si="0"/>
        <v>0</v>
      </c>
      <c r="H26" s="101"/>
    </row>
    <row r="27" spans="1:8">
      <c r="A27" s="95"/>
      <c r="B27" s="97"/>
      <c r="C27" s="97" t="s">
        <v>43</v>
      </c>
      <c r="D27" s="98" t="s">
        <v>27</v>
      </c>
      <c r="E27" s="102"/>
      <c r="F27" s="94"/>
      <c r="G27" s="90">
        <f t="shared" si="0"/>
        <v>0</v>
      </c>
      <c r="H27" s="101"/>
    </row>
    <row r="28" spans="1:8" ht="30">
      <c r="A28" s="91"/>
      <c r="B28" s="92"/>
      <c r="C28" s="92" t="s">
        <v>44</v>
      </c>
      <c r="D28" s="92"/>
      <c r="E28" s="104"/>
      <c r="F28" s="109"/>
      <c r="G28" s="90"/>
      <c r="H28" s="101"/>
    </row>
    <row r="29" spans="1:8" ht="28.5">
      <c r="A29" s="95"/>
      <c r="B29" s="96"/>
      <c r="C29" s="97" t="s">
        <v>45</v>
      </c>
      <c r="D29" s="98" t="s">
        <v>27</v>
      </c>
      <c r="E29" s="102"/>
      <c r="F29" s="94"/>
      <c r="G29" s="90">
        <f t="shared" si="0"/>
        <v>0</v>
      </c>
      <c r="H29" s="101"/>
    </row>
    <row r="30" spans="1:8">
      <c r="A30" s="95"/>
      <c r="B30" s="96"/>
      <c r="C30" s="97" t="s">
        <v>46</v>
      </c>
      <c r="D30" s="98" t="s">
        <v>27</v>
      </c>
      <c r="E30" s="102"/>
      <c r="F30" s="94"/>
      <c r="G30" s="90">
        <f t="shared" si="0"/>
        <v>0</v>
      </c>
      <c r="H30" s="101"/>
    </row>
    <row r="31" spans="1:8">
      <c r="A31" s="91"/>
      <c r="B31" s="92"/>
      <c r="C31" s="92" t="s">
        <v>47</v>
      </c>
      <c r="D31" s="92"/>
      <c r="E31" s="104"/>
      <c r="F31" s="109"/>
      <c r="G31" s="90"/>
      <c r="H31" s="101"/>
    </row>
    <row r="32" spans="1:8">
      <c r="A32" s="95"/>
      <c r="B32" s="96"/>
      <c r="C32" s="97" t="s">
        <v>48</v>
      </c>
      <c r="D32" s="98" t="s">
        <v>27</v>
      </c>
      <c r="E32" s="102"/>
      <c r="F32" s="94"/>
      <c r="G32" s="90">
        <f t="shared" si="0"/>
        <v>0</v>
      </c>
      <c r="H32" s="101"/>
    </row>
    <row r="33" spans="1:12">
      <c r="A33" s="95"/>
      <c r="B33" s="96"/>
      <c r="C33" s="97" t="s">
        <v>49</v>
      </c>
      <c r="D33" s="98" t="s">
        <v>27</v>
      </c>
      <c r="E33" s="102"/>
      <c r="F33" s="94"/>
      <c r="G33" s="90">
        <f t="shared" si="0"/>
        <v>0</v>
      </c>
      <c r="H33" s="101"/>
    </row>
    <row r="34" spans="1:12">
      <c r="A34" s="95"/>
      <c r="B34" s="96"/>
      <c r="C34" s="97" t="s">
        <v>50</v>
      </c>
      <c r="D34" s="98" t="s">
        <v>27</v>
      </c>
      <c r="E34" s="102"/>
      <c r="F34" s="94"/>
      <c r="G34" s="90">
        <f t="shared" si="0"/>
        <v>0</v>
      </c>
      <c r="H34" s="101"/>
    </row>
    <row r="35" spans="1:12">
      <c r="A35" s="95"/>
      <c r="B35" s="96"/>
      <c r="C35" s="97" t="s">
        <v>51</v>
      </c>
      <c r="D35" s="98" t="s">
        <v>27</v>
      </c>
      <c r="E35" s="102"/>
      <c r="F35" s="94"/>
      <c r="G35" s="90">
        <f t="shared" si="0"/>
        <v>0</v>
      </c>
      <c r="H35" s="101"/>
    </row>
    <row r="36" spans="1:12">
      <c r="A36" s="95"/>
      <c r="B36" s="96"/>
      <c r="C36" s="97" t="s">
        <v>52</v>
      </c>
      <c r="D36" s="98" t="s">
        <v>27</v>
      </c>
      <c r="E36" s="102"/>
      <c r="F36" s="94"/>
      <c r="G36" s="90">
        <f t="shared" si="0"/>
        <v>0</v>
      </c>
      <c r="H36" s="101"/>
    </row>
    <row r="37" spans="1:12">
      <c r="A37" s="95"/>
      <c r="B37" s="96"/>
      <c r="C37" s="97" t="s">
        <v>53</v>
      </c>
      <c r="D37" s="98" t="s">
        <v>27</v>
      </c>
      <c r="E37" s="102"/>
      <c r="F37" s="94"/>
      <c r="G37" s="90">
        <f t="shared" si="0"/>
        <v>0</v>
      </c>
      <c r="H37" s="101"/>
    </row>
    <row r="38" spans="1:12" ht="30">
      <c r="A38" s="91"/>
      <c r="B38" s="92"/>
      <c r="C38" s="110" t="s">
        <v>54</v>
      </c>
      <c r="D38" s="92"/>
      <c r="E38" s="104"/>
      <c r="F38" s="109"/>
      <c r="G38" s="90"/>
      <c r="H38" s="101"/>
    </row>
    <row r="39" spans="1:12">
      <c r="A39" s="95"/>
      <c r="B39" s="96"/>
      <c r="C39" s="96" t="s">
        <v>55</v>
      </c>
      <c r="D39" s="95" t="s">
        <v>27</v>
      </c>
      <c r="E39" s="102"/>
      <c r="F39" s="90"/>
      <c r="G39" s="90">
        <f t="shared" si="0"/>
        <v>0</v>
      </c>
      <c r="H39" s="101"/>
    </row>
    <row r="40" spans="1:12">
      <c r="A40" s="95"/>
      <c r="B40" s="96"/>
      <c r="C40" s="96" t="s">
        <v>56</v>
      </c>
      <c r="D40" s="95" t="s">
        <v>27</v>
      </c>
      <c r="E40" s="102"/>
      <c r="F40" s="90"/>
      <c r="G40" s="90">
        <f t="shared" si="0"/>
        <v>0</v>
      </c>
      <c r="H40" s="101"/>
    </row>
    <row r="41" spans="1:12">
      <c r="A41" s="95"/>
      <c r="B41" s="96"/>
      <c r="C41" s="96" t="s">
        <v>57</v>
      </c>
      <c r="D41" s="95" t="s">
        <v>27</v>
      </c>
      <c r="E41" s="102"/>
      <c r="F41" s="90"/>
      <c r="G41" s="90">
        <f t="shared" si="0"/>
        <v>0</v>
      </c>
    </row>
    <row r="42" spans="1:12">
      <c r="A42" s="95"/>
      <c r="B42" s="96"/>
      <c r="C42" s="96" t="s">
        <v>58</v>
      </c>
      <c r="D42" s="95" t="s">
        <v>27</v>
      </c>
      <c r="E42" s="102"/>
      <c r="F42" s="90"/>
      <c r="G42" s="90">
        <f t="shared" si="0"/>
        <v>0</v>
      </c>
    </row>
    <row r="43" spans="1:12">
      <c r="A43" s="91"/>
      <c r="B43" s="91"/>
      <c r="C43" s="111" t="s">
        <v>59</v>
      </c>
      <c r="D43" s="92"/>
      <c r="E43" s="104"/>
      <c r="F43" s="112"/>
      <c r="G43" s="90"/>
      <c r="H43" s="113"/>
      <c r="I43" s="113"/>
      <c r="J43" s="113"/>
      <c r="K43" s="113"/>
      <c r="L43" s="113"/>
    </row>
    <row r="44" spans="1:12">
      <c r="A44" s="95"/>
      <c r="B44" s="96"/>
      <c r="C44" s="97" t="s">
        <v>60</v>
      </c>
      <c r="D44" s="98" t="s">
        <v>27</v>
      </c>
      <c r="E44" s="114"/>
      <c r="F44" s="100"/>
      <c r="G44" s="90">
        <f t="shared" si="0"/>
        <v>0</v>
      </c>
    </row>
    <row r="45" spans="1:12" ht="28.5">
      <c r="A45" s="95"/>
      <c r="B45" s="96"/>
      <c r="C45" s="97" t="s">
        <v>61</v>
      </c>
      <c r="D45" s="98" t="s">
        <v>27</v>
      </c>
      <c r="E45" s="114"/>
      <c r="F45" s="100"/>
      <c r="G45" s="90">
        <f t="shared" si="0"/>
        <v>0</v>
      </c>
    </row>
    <row r="46" spans="1:12">
      <c r="A46" s="95"/>
      <c r="B46" s="96"/>
      <c r="C46" s="97" t="s">
        <v>62</v>
      </c>
      <c r="D46" s="98" t="s">
        <v>27</v>
      </c>
      <c r="E46" s="102"/>
      <c r="F46" s="94"/>
      <c r="G46" s="90">
        <f t="shared" si="0"/>
        <v>0</v>
      </c>
    </row>
    <row r="47" spans="1:12">
      <c r="A47" s="95"/>
      <c r="B47" s="96"/>
      <c r="C47" s="97" t="s">
        <v>63</v>
      </c>
      <c r="D47" s="98" t="s">
        <v>27</v>
      </c>
      <c r="E47" s="102"/>
      <c r="F47" s="94"/>
      <c r="G47" s="90">
        <f t="shared" si="0"/>
        <v>0</v>
      </c>
    </row>
    <row r="48" spans="1:12">
      <c r="A48" s="91"/>
      <c r="B48" s="91"/>
      <c r="C48" s="91" t="s">
        <v>64</v>
      </c>
      <c r="D48" s="92"/>
      <c r="E48" s="104"/>
      <c r="F48" s="115"/>
      <c r="G48" s="90"/>
    </row>
    <row r="49" spans="1:7">
      <c r="A49" s="95"/>
      <c r="B49" s="96"/>
      <c r="C49" s="96" t="s">
        <v>65</v>
      </c>
      <c r="D49" s="98" t="s">
        <v>27</v>
      </c>
      <c r="E49" s="102"/>
      <c r="F49" s="94"/>
      <c r="G49" s="90">
        <f t="shared" si="0"/>
        <v>0</v>
      </c>
    </row>
    <row r="50" spans="1:7" ht="30">
      <c r="A50" s="91"/>
      <c r="B50" s="91"/>
      <c r="C50" s="91" t="s">
        <v>66</v>
      </c>
      <c r="D50" s="92"/>
      <c r="E50" s="104"/>
      <c r="F50" s="112"/>
      <c r="G50" s="90"/>
    </row>
    <row r="51" spans="1:7">
      <c r="A51" s="95"/>
      <c r="B51" s="96"/>
      <c r="C51" s="96" t="s">
        <v>67</v>
      </c>
      <c r="D51" s="98" t="s">
        <v>27</v>
      </c>
      <c r="E51" s="114"/>
      <c r="F51" s="100"/>
      <c r="G51" s="90">
        <f t="shared" si="0"/>
        <v>0</v>
      </c>
    </row>
    <row r="52" spans="1:7">
      <c r="A52" s="91"/>
      <c r="B52" s="91"/>
      <c r="C52" s="91" t="s">
        <v>68</v>
      </c>
      <c r="D52" s="92"/>
      <c r="E52" s="104"/>
      <c r="F52" s="115"/>
      <c r="G52" s="90"/>
    </row>
    <row r="53" spans="1:7">
      <c r="A53" s="95"/>
      <c r="B53" s="96"/>
      <c r="C53" s="96" t="s">
        <v>69</v>
      </c>
      <c r="D53" s="98" t="s">
        <v>27</v>
      </c>
      <c r="E53" s="102"/>
      <c r="F53" s="94"/>
      <c r="G53" s="90">
        <f t="shared" si="0"/>
        <v>0</v>
      </c>
    </row>
    <row r="54" spans="1:7" ht="30">
      <c r="A54" s="91"/>
      <c r="B54" s="91"/>
      <c r="C54" s="91" t="s">
        <v>70</v>
      </c>
      <c r="D54" s="92"/>
      <c r="E54" s="104"/>
      <c r="F54" s="115"/>
      <c r="G54" s="90"/>
    </row>
    <row r="55" spans="1:7">
      <c r="A55" s="95"/>
      <c r="B55" s="97"/>
      <c r="C55" s="97" t="s">
        <v>71</v>
      </c>
      <c r="D55" s="98" t="s">
        <v>27</v>
      </c>
      <c r="E55" s="102"/>
      <c r="F55" s="94"/>
      <c r="G55" s="90">
        <f t="shared" si="0"/>
        <v>0</v>
      </c>
    </row>
    <row r="56" spans="1:7">
      <c r="A56" s="95"/>
      <c r="B56" s="97"/>
      <c r="C56" s="97" t="s">
        <v>72</v>
      </c>
      <c r="D56" s="98" t="s">
        <v>27</v>
      </c>
      <c r="E56" s="102"/>
      <c r="F56" s="94"/>
      <c r="G56" s="90">
        <f t="shared" si="0"/>
        <v>0</v>
      </c>
    </row>
    <row r="57" spans="1:7" ht="30">
      <c r="A57" s="91"/>
      <c r="B57" s="86"/>
      <c r="C57" s="91" t="s">
        <v>73</v>
      </c>
      <c r="D57" s="92"/>
      <c r="E57" s="104"/>
      <c r="F57" s="115"/>
      <c r="G57" s="90"/>
    </row>
    <row r="58" spans="1:7">
      <c r="A58" s="95"/>
      <c r="B58" s="116"/>
      <c r="C58" s="97" t="s">
        <v>73</v>
      </c>
      <c r="D58" s="98" t="s">
        <v>27</v>
      </c>
      <c r="E58" s="117"/>
      <c r="F58" s="94"/>
      <c r="G58" s="90">
        <f t="shared" si="0"/>
        <v>0</v>
      </c>
    </row>
    <row r="59" spans="1:7">
      <c r="A59" s="118"/>
      <c r="B59" s="119"/>
      <c r="C59" s="120" t="s">
        <v>74</v>
      </c>
      <c r="D59" s="120"/>
      <c r="E59" s="120"/>
      <c r="F59" s="115"/>
      <c r="G59" s="90"/>
    </row>
    <row r="60" spans="1:7">
      <c r="A60" s="95"/>
      <c r="B60" s="116"/>
      <c r="C60" s="1" t="s">
        <v>75</v>
      </c>
      <c r="D60" s="98" t="s">
        <v>27</v>
      </c>
      <c r="E60" s="117"/>
      <c r="F60" s="94"/>
      <c r="G60" s="90">
        <f t="shared" si="0"/>
        <v>0</v>
      </c>
    </row>
    <row r="61" spans="1:7" ht="30">
      <c r="A61" s="121"/>
      <c r="B61" s="86"/>
      <c r="C61" s="122" t="s">
        <v>76</v>
      </c>
      <c r="D61" s="123"/>
      <c r="E61" s="123"/>
      <c r="F61" s="124"/>
      <c r="G61" s="164">
        <f>SUM(G8:G60)</f>
        <v>0</v>
      </c>
    </row>
    <row r="62" spans="1:7">
      <c r="A62" s="125"/>
      <c r="B62" s="200" t="s">
        <v>108</v>
      </c>
      <c r="C62" s="200"/>
      <c r="D62" s="125"/>
      <c r="E62" s="125"/>
      <c r="F62" s="126"/>
      <c r="G62" s="126"/>
    </row>
    <row r="63" spans="1:7">
      <c r="A63" s="125"/>
      <c r="B63" s="127" t="s">
        <v>161</v>
      </c>
      <c r="C63" s="194" t="s">
        <v>160</v>
      </c>
      <c r="D63" s="194"/>
      <c r="E63" s="125"/>
      <c r="F63" s="126"/>
      <c r="G63" s="126"/>
    </row>
    <row r="64" spans="1:7">
      <c r="A64" s="128"/>
      <c r="B64" s="129" t="s">
        <v>77</v>
      </c>
      <c r="C64" s="130" t="s">
        <v>78</v>
      </c>
    </row>
    <row r="65" spans="1:7" ht="22.5" customHeight="1">
      <c r="A65" s="128"/>
      <c r="D65" s="201" t="s">
        <v>168</v>
      </c>
      <c r="E65" s="201"/>
      <c r="F65" s="201"/>
      <c r="G65" s="163" t="s">
        <v>163</v>
      </c>
    </row>
    <row r="66" spans="1:7" ht="30">
      <c r="A66" s="133"/>
      <c r="C66" s="133"/>
      <c r="D66" s="134" t="s">
        <v>164</v>
      </c>
      <c r="E66" s="134"/>
      <c r="G66" s="132" t="s">
        <v>79</v>
      </c>
    </row>
  </sheetData>
  <mergeCells count="9">
    <mergeCell ref="D65:F65"/>
    <mergeCell ref="B1:C1"/>
    <mergeCell ref="C63:D63"/>
    <mergeCell ref="B2:C2"/>
    <mergeCell ref="A3:B3"/>
    <mergeCell ref="A4:B4"/>
    <mergeCell ref="C4:G4"/>
    <mergeCell ref="A5:B5"/>
    <mergeCell ref="B62:C62"/>
  </mergeCells>
  <pageMargins left="0.39370078740157483" right="0.39370078740157483" top="0.74803149606299213" bottom="0.39370078740157483" header="0.31496062992125984" footer="0.31496062992125984"/>
  <pageSetup paperSize="9" scale="84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D146B-F578-4392-B08A-FCB9B18AF35D}">
  <sheetPr>
    <tabColor rgb="FF92D050"/>
  </sheetPr>
  <dimension ref="A1:J25"/>
  <sheetViews>
    <sheetView view="pageBreakPreview" zoomScale="85" zoomScaleNormal="100" zoomScaleSheetLayoutView="85" workbookViewId="0">
      <selection activeCell="E19" sqref="E19"/>
    </sheetView>
  </sheetViews>
  <sheetFormatPr defaultColWidth="9" defaultRowHeight="15"/>
  <cols>
    <col min="1" max="1" width="9.7109375" style="153" customWidth="1"/>
    <col min="2" max="3" width="65.7109375" style="153" customWidth="1"/>
    <col min="4" max="4" width="13.5703125" style="153" customWidth="1"/>
    <col min="5" max="5" width="25.7109375" style="160" customWidth="1"/>
    <col min="6" max="7" width="17.7109375" style="153" customWidth="1"/>
    <col min="8" max="8" width="9" style="153"/>
    <col min="9" max="9" width="62.140625" style="153" customWidth="1"/>
    <col min="10" max="16384" width="9" style="153"/>
  </cols>
  <sheetData>
    <row r="1" spans="1:10" s="25" customFormat="1" ht="15" customHeight="1">
      <c r="A1" s="24"/>
      <c r="B1" s="26" t="s">
        <v>92</v>
      </c>
      <c r="F1" s="18"/>
      <c r="G1" s="18"/>
      <c r="H1" s="18"/>
      <c r="I1" s="18"/>
      <c r="J1" s="18"/>
    </row>
    <row r="2" spans="1:10" s="25" customFormat="1" ht="16.149999999999999" customHeight="1">
      <c r="A2" s="24"/>
      <c r="B2" s="26" t="s">
        <v>1</v>
      </c>
      <c r="F2" s="18"/>
      <c r="G2" s="18"/>
      <c r="H2" s="18"/>
      <c r="I2" s="18"/>
      <c r="J2" s="18"/>
    </row>
    <row r="3" spans="1:10" s="25" customFormat="1" ht="16.149999999999999" customHeight="1">
      <c r="A3" s="191" t="s">
        <v>88</v>
      </c>
      <c r="B3" s="191"/>
      <c r="C3" s="27"/>
      <c r="F3" s="19"/>
      <c r="G3" s="19"/>
      <c r="H3" s="19"/>
      <c r="I3" s="19"/>
      <c r="J3" s="19"/>
    </row>
    <row r="4" spans="1:10" s="25" customFormat="1" ht="68.099999999999994" customHeight="1">
      <c r="A4" s="203" t="s">
        <v>87</v>
      </c>
      <c r="B4" s="203"/>
      <c r="C4" s="192" t="e">
        <f>#REF!</f>
        <v>#REF!</v>
      </c>
      <c r="D4" s="192"/>
      <c r="F4" s="20"/>
      <c r="G4" s="20"/>
      <c r="H4" s="20"/>
      <c r="I4" s="20"/>
      <c r="J4" s="20"/>
    </row>
    <row r="5" spans="1:10" s="25" customFormat="1" ht="26.25" customHeight="1">
      <c r="A5" s="204" t="s">
        <v>89</v>
      </c>
      <c r="B5" s="204"/>
      <c r="C5" s="27"/>
      <c r="D5" s="28"/>
      <c r="F5" s="20"/>
      <c r="G5" s="20"/>
      <c r="H5" s="20"/>
      <c r="I5" s="21"/>
      <c r="J5" s="21"/>
    </row>
    <row r="6" spans="1:10" s="26" customFormat="1" ht="30">
      <c r="A6" s="151" t="s">
        <v>0</v>
      </c>
      <c r="B6" s="151" t="s">
        <v>112</v>
      </c>
      <c r="C6" s="151" t="s">
        <v>24</v>
      </c>
      <c r="D6" s="33" t="s">
        <v>110</v>
      </c>
      <c r="E6" s="33" t="s">
        <v>111</v>
      </c>
      <c r="F6" s="34" t="s">
        <v>101</v>
      </c>
      <c r="G6" s="35" t="s">
        <v>102</v>
      </c>
    </row>
    <row r="7" spans="1:10" ht="15.75">
      <c r="A7" s="152">
        <v>1</v>
      </c>
      <c r="B7" s="38"/>
      <c r="C7" s="152">
        <v>2</v>
      </c>
      <c r="D7" s="152">
        <v>3</v>
      </c>
      <c r="E7" s="152">
        <v>5</v>
      </c>
      <c r="F7" s="152">
        <v>6</v>
      </c>
      <c r="G7" s="152">
        <v>7</v>
      </c>
    </row>
    <row r="8" spans="1:10" ht="15.75">
      <c r="A8" s="152"/>
      <c r="B8" s="38"/>
      <c r="C8" s="154" t="s">
        <v>2</v>
      </c>
      <c r="D8" s="152"/>
      <c r="E8" s="152"/>
      <c r="F8" s="152"/>
      <c r="G8" s="152"/>
    </row>
    <row r="9" spans="1:10" ht="31.5">
      <c r="A9" s="155"/>
      <c r="B9" s="156"/>
      <c r="C9" s="154" t="s">
        <v>147</v>
      </c>
      <c r="D9" s="137"/>
      <c r="E9" s="150"/>
      <c r="F9" s="157"/>
      <c r="G9" s="158"/>
    </row>
    <row r="10" spans="1:10" ht="60">
      <c r="A10" s="155" t="s">
        <v>113</v>
      </c>
      <c r="B10" s="157"/>
      <c r="C10" s="159" t="s">
        <v>182</v>
      </c>
      <c r="D10" s="137" t="s">
        <v>100</v>
      </c>
      <c r="E10" s="178">
        <v>19.8</v>
      </c>
      <c r="F10" s="157"/>
      <c r="G10" s="158">
        <f>E10*F10</f>
        <v>0</v>
      </c>
    </row>
    <row r="11" spans="1:10" ht="30">
      <c r="A11" s="155" t="s">
        <v>148</v>
      </c>
      <c r="B11" s="159"/>
      <c r="C11" s="159" t="s">
        <v>183</v>
      </c>
      <c r="D11" s="137" t="s">
        <v>109</v>
      </c>
      <c r="E11" s="178">
        <v>70</v>
      </c>
      <c r="F11" s="157"/>
      <c r="G11" s="158">
        <f>E11*F11</f>
        <v>0</v>
      </c>
    </row>
    <row r="12" spans="1:10">
      <c r="A12" s="155" t="s">
        <v>149</v>
      </c>
      <c r="B12" s="159"/>
      <c r="C12" s="159" t="s">
        <v>184</v>
      </c>
      <c r="D12" s="137" t="s">
        <v>109</v>
      </c>
      <c r="E12" s="178">
        <v>25</v>
      </c>
      <c r="F12" s="157"/>
      <c r="G12" s="158">
        <f t="shared" ref="G12:G19" si="0">E12*F12</f>
        <v>0</v>
      </c>
    </row>
    <row r="13" spans="1:10">
      <c r="A13" s="155" t="s">
        <v>150</v>
      </c>
      <c r="B13" s="159"/>
      <c r="C13" s="159" t="s">
        <v>185</v>
      </c>
      <c r="D13" s="137" t="s">
        <v>109</v>
      </c>
      <c r="E13" s="178">
        <v>6</v>
      </c>
      <c r="F13" s="157"/>
      <c r="G13" s="158">
        <f t="shared" si="0"/>
        <v>0</v>
      </c>
    </row>
    <row r="14" spans="1:10">
      <c r="A14" s="155" t="s">
        <v>151</v>
      </c>
      <c r="B14" s="159"/>
      <c r="C14" s="159" t="s">
        <v>186</v>
      </c>
      <c r="D14" s="137" t="s">
        <v>98</v>
      </c>
      <c r="E14" s="178">
        <v>24</v>
      </c>
      <c r="F14" s="157"/>
      <c r="G14" s="158">
        <f t="shared" si="0"/>
        <v>0</v>
      </c>
    </row>
    <row r="15" spans="1:10" ht="30">
      <c r="A15" s="155" t="s">
        <v>152</v>
      </c>
      <c r="B15" s="159"/>
      <c r="C15" s="159" t="s">
        <v>187</v>
      </c>
      <c r="D15" s="137" t="s">
        <v>100</v>
      </c>
      <c r="E15" s="178">
        <v>0.75</v>
      </c>
      <c r="F15" s="157"/>
      <c r="G15" s="158">
        <f t="shared" si="0"/>
        <v>0</v>
      </c>
    </row>
    <row r="16" spans="1:10" ht="30">
      <c r="A16" s="155" t="s">
        <v>153</v>
      </c>
      <c r="B16" s="159"/>
      <c r="C16" s="159" t="s">
        <v>188</v>
      </c>
      <c r="D16" s="137" t="s">
        <v>99</v>
      </c>
      <c r="E16" s="178">
        <v>680</v>
      </c>
      <c r="F16" s="157"/>
      <c r="G16" s="158">
        <f t="shared" si="0"/>
        <v>0</v>
      </c>
    </row>
    <row r="17" spans="1:7" ht="30">
      <c r="A17" s="155" t="s">
        <v>154</v>
      </c>
      <c r="B17" s="159"/>
      <c r="C17" s="159" t="s">
        <v>189</v>
      </c>
      <c r="D17" s="137" t="s">
        <v>109</v>
      </c>
      <c r="E17" s="178">
        <v>8</v>
      </c>
      <c r="F17" s="157"/>
      <c r="G17" s="158">
        <f t="shared" si="0"/>
        <v>0</v>
      </c>
    </row>
    <row r="18" spans="1:7" ht="30">
      <c r="A18" s="155" t="s">
        <v>155</v>
      </c>
      <c r="B18" s="159"/>
      <c r="C18" s="159" t="s">
        <v>190</v>
      </c>
      <c r="D18" s="137" t="s">
        <v>100</v>
      </c>
      <c r="E18" s="178">
        <v>49.2</v>
      </c>
      <c r="F18" s="157"/>
      <c r="G18" s="158">
        <f t="shared" si="0"/>
        <v>0</v>
      </c>
    </row>
    <row r="19" spans="1:7">
      <c r="A19" s="155" t="s">
        <v>156</v>
      </c>
      <c r="B19" s="159"/>
      <c r="C19" s="159" t="s">
        <v>191</v>
      </c>
      <c r="D19" s="137" t="s">
        <v>99</v>
      </c>
      <c r="E19" s="178">
        <v>1875</v>
      </c>
      <c r="F19" s="157"/>
      <c r="G19" s="158">
        <f t="shared" si="0"/>
        <v>0</v>
      </c>
    </row>
    <row r="20" spans="1:7" s="25" customFormat="1" ht="30" customHeight="1">
      <c r="A20" s="37"/>
      <c r="B20" s="38" t="s">
        <v>103</v>
      </c>
      <c r="C20" s="38" t="s">
        <v>4</v>
      </c>
      <c r="D20" s="39"/>
      <c r="E20" s="165"/>
      <c r="F20" s="41"/>
      <c r="G20" s="40">
        <f>SUM(G9:G19)</f>
        <v>0</v>
      </c>
    </row>
    <row r="21" spans="1:7" s="25" customFormat="1" ht="18.75" customHeight="1">
      <c r="A21" s="42"/>
      <c r="B21" s="202" t="s">
        <v>108</v>
      </c>
      <c r="C21" s="202"/>
      <c r="D21" s="42"/>
    </row>
    <row r="22" spans="1:7" s="25" customFormat="1" ht="18.75" customHeight="1">
      <c r="A22" s="43"/>
      <c r="B22" s="44" t="s">
        <v>105</v>
      </c>
      <c r="C22" s="45" t="s">
        <v>106</v>
      </c>
    </row>
    <row r="23" spans="1:7" s="25" customFormat="1" ht="18.75" customHeight="1">
      <c r="A23" s="43"/>
      <c r="B23" s="44" t="s">
        <v>104</v>
      </c>
      <c r="C23" s="44" t="s">
        <v>107</v>
      </c>
      <c r="D23" s="42"/>
    </row>
    <row r="24" spans="1:7" s="25" customFormat="1" ht="18.75" customHeight="1">
      <c r="A24" s="43"/>
      <c r="D24" s="46"/>
    </row>
    <row r="25" spans="1:7" s="25" customFormat="1" ht="18.75" customHeight="1">
      <c r="C25" s="44"/>
    </row>
  </sheetData>
  <mergeCells count="5">
    <mergeCell ref="B21:C21"/>
    <mergeCell ref="A4:B4"/>
    <mergeCell ref="A3:B3"/>
    <mergeCell ref="C4:D4"/>
    <mergeCell ref="A5:B5"/>
  </mergeCells>
  <phoneticPr fontId="30" type="noConversion"/>
  <pageMargins left="0.7" right="0.7" top="0.75" bottom="0.75" header="0.3" footer="0.3"/>
  <pageSetup paperSize="9" scale="3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16109-4E6D-4137-B53A-999939E1C218}">
  <sheetPr>
    <tabColor rgb="FFFF0000"/>
  </sheetPr>
  <dimension ref="A1:K16"/>
  <sheetViews>
    <sheetView view="pageBreakPreview" zoomScaleNormal="100" zoomScaleSheetLayoutView="100" workbookViewId="0">
      <selection activeCell="E12" sqref="E12"/>
    </sheetView>
  </sheetViews>
  <sheetFormatPr defaultColWidth="9" defaultRowHeight="14.25"/>
  <cols>
    <col min="1" max="1" width="9.7109375" style="1" customWidth="1"/>
    <col min="2" max="3" width="65.7109375" style="1" customWidth="1"/>
    <col min="4" max="4" width="13.5703125" style="1" customWidth="1"/>
    <col min="5" max="5" width="25.7109375" style="6" customWidth="1"/>
    <col min="6" max="7" width="17.7109375" style="1" customWidth="1"/>
    <col min="8" max="8" width="9.85546875" style="1" customWidth="1"/>
    <col min="9" max="9" width="55.140625" style="1" customWidth="1"/>
    <col min="10" max="16384" width="9" style="1"/>
  </cols>
  <sheetData>
    <row r="1" spans="1:11" s="25" customFormat="1" ht="15.75">
      <c r="A1" s="24"/>
      <c r="B1" s="47" t="s">
        <v>354</v>
      </c>
      <c r="C1" s="47"/>
      <c r="G1" s="18"/>
      <c r="H1" s="18"/>
      <c r="I1" s="18"/>
      <c r="J1" s="18"/>
      <c r="K1" s="18"/>
    </row>
    <row r="2" spans="1:11" s="25" customFormat="1" ht="15.75">
      <c r="A2" s="24"/>
      <c r="B2" s="168" t="s">
        <v>355</v>
      </c>
      <c r="C2" s="168"/>
      <c r="G2" s="18"/>
      <c r="H2" s="18"/>
      <c r="I2" s="18"/>
      <c r="J2" s="18"/>
      <c r="K2" s="18"/>
    </row>
    <row r="3" spans="1:11" s="25" customFormat="1" ht="15.75">
      <c r="A3" s="191" t="s">
        <v>88</v>
      </c>
      <c r="B3" s="191"/>
      <c r="C3" s="27"/>
      <c r="D3" s="27"/>
      <c r="G3" s="19"/>
      <c r="H3" s="19"/>
      <c r="I3" s="19"/>
      <c r="J3" s="19"/>
      <c r="K3" s="19"/>
    </row>
    <row r="4" spans="1:11" s="25" customFormat="1" ht="43.5" customHeight="1">
      <c r="A4" s="203" t="s">
        <v>87</v>
      </c>
      <c r="B4" s="203"/>
      <c r="C4" s="192" t="s">
        <v>180</v>
      </c>
      <c r="D4" s="192"/>
      <c r="E4" s="49"/>
      <c r="G4" s="20"/>
      <c r="H4" s="20"/>
      <c r="I4" s="20"/>
      <c r="J4" s="20"/>
      <c r="K4" s="20"/>
    </row>
    <row r="5" spans="1:11" s="25" customFormat="1" ht="15.75">
      <c r="A5" s="204" t="s">
        <v>89</v>
      </c>
      <c r="B5" s="204"/>
      <c r="C5" s="27"/>
      <c r="D5" s="27"/>
      <c r="E5" s="32"/>
      <c r="G5" s="20"/>
      <c r="H5" s="20"/>
      <c r="I5" s="20"/>
      <c r="J5" s="21"/>
      <c r="K5" s="21"/>
    </row>
    <row r="6" spans="1:11" s="12" customFormat="1" ht="30">
      <c r="A6" s="11" t="s">
        <v>0</v>
      </c>
      <c r="B6" s="11" t="s">
        <v>112</v>
      </c>
      <c r="C6" s="11" t="s">
        <v>24</v>
      </c>
      <c r="D6" s="33" t="s">
        <v>110</v>
      </c>
      <c r="E6" s="33" t="s">
        <v>111</v>
      </c>
      <c r="F6" s="34" t="s">
        <v>101</v>
      </c>
      <c r="G6" s="35" t="s">
        <v>102</v>
      </c>
      <c r="H6" s="13"/>
    </row>
    <row r="7" spans="1:11" ht="1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7"/>
    </row>
    <row r="8" spans="1:11" ht="15.75">
      <c r="A8" s="8"/>
      <c r="B8" s="8"/>
      <c r="C8" s="8" t="s">
        <v>356</v>
      </c>
      <c r="D8" s="76"/>
      <c r="E8" s="77"/>
      <c r="F8" s="3"/>
      <c r="G8" s="3"/>
    </row>
    <row r="9" spans="1:11" ht="15.75">
      <c r="A9" s="8">
        <v>401</v>
      </c>
      <c r="B9" s="8"/>
      <c r="C9" s="8" t="s">
        <v>357</v>
      </c>
      <c r="D9" s="76"/>
      <c r="E9" s="77"/>
      <c r="F9" s="3"/>
      <c r="G9" s="3"/>
    </row>
    <row r="10" spans="1:11" ht="18">
      <c r="A10" s="76" t="s">
        <v>358</v>
      </c>
      <c r="B10" s="8"/>
      <c r="C10" s="16" t="s">
        <v>359</v>
      </c>
      <c r="D10" s="137" t="s">
        <v>360</v>
      </c>
      <c r="E10" s="173"/>
      <c r="F10" s="3"/>
      <c r="G10" s="14">
        <f>E10*F10</f>
        <v>0</v>
      </c>
    </row>
    <row r="11" spans="1:11" ht="15.75">
      <c r="A11" s="8">
        <v>402</v>
      </c>
      <c r="B11" s="8"/>
      <c r="C11" s="8" t="s">
        <v>361</v>
      </c>
      <c r="D11" s="76"/>
      <c r="E11" s="173"/>
      <c r="F11" s="3"/>
      <c r="G11" s="3"/>
    </row>
    <row r="12" spans="1:11" ht="18">
      <c r="A12" s="76" t="s">
        <v>362</v>
      </c>
      <c r="B12" s="8"/>
      <c r="C12" s="16" t="s">
        <v>363</v>
      </c>
      <c r="D12" s="137" t="s">
        <v>360</v>
      </c>
      <c r="E12" s="173"/>
      <c r="F12" s="3"/>
      <c r="G12" s="14">
        <f>E12*F12</f>
        <v>0</v>
      </c>
      <c r="I12" s="174"/>
    </row>
    <row r="13" spans="1:11" ht="31.5">
      <c r="A13" s="22"/>
      <c r="B13" s="38" t="s">
        <v>364</v>
      </c>
      <c r="C13" s="86" t="s">
        <v>365</v>
      </c>
      <c r="D13" s="76"/>
      <c r="E13" s="77"/>
      <c r="F13" s="3"/>
      <c r="G13" s="175"/>
    </row>
    <row r="14" spans="1:11">
      <c r="C14" s="206"/>
      <c r="D14" s="206"/>
      <c r="E14" s="176"/>
    </row>
    <row r="15" spans="1:11">
      <c r="B15" s="205" t="s">
        <v>108</v>
      </c>
      <c r="C15" s="205"/>
    </row>
    <row r="16" spans="1:11" ht="16.5">
      <c r="B16" s="177" t="s">
        <v>114</v>
      </c>
      <c r="C16" s="177" t="s">
        <v>366</v>
      </c>
    </row>
  </sheetData>
  <mergeCells count="6">
    <mergeCell ref="B15:C15"/>
    <mergeCell ref="A3:B3"/>
    <mergeCell ref="A4:B4"/>
    <mergeCell ref="C4:D4"/>
    <mergeCell ref="A5:B5"/>
    <mergeCell ref="C14:D14"/>
  </mergeCells>
  <pageMargins left="0.7" right="0.7" top="0.75" bottom="0.75" header="0.3" footer="0.3"/>
  <pageSetup paperSize="9" scale="41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69FC4-AE08-4671-8CBA-F068F773FA9B}">
  <sheetPr>
    <tabColor rgb="FF92D050"/>
  </sheetPr>
  <dimension ref="A1:Z17"/>
  <sheetViews>
    <sheetView view="pageBreakPreview" zoomScale="70" zoomScaleNormal="40" zoomScaleSheetLayoutView="70" workbookViewId="0">
      <selection activeCell="E10" sqref="E10:E12"/>
    </sheetView>
  </sheetViews>
  <sheetFormatPr defaultColWidth="9" defaultRowHeight="14.25"/>
  <cols>
    <col min="1" max="1" width="9.7109375" style="1" customWidth="1"/>
    <col min="2" max="2" width="80.140625" style="1" customWidth="1"/>
    <col min="3" max="3" width="65.7109375" style="1" customWidth="1"/>
    <col min="4" max="4" width="13.5703125" style="1" customWidth="1"/>
    <col min="5" max="5" width="25.7109375" style="6" customWidth="1"/>
    <col min="6" max="7" width="17.7109375" style="1" customWidth="1"/>
    <col min="8" max="8" width="9.85546875" style="1" customWidth="1"/>
    <col min="9" max="16384" width="9" style="1"/>
  </cols>
  <sheetData>
    <row r="1" spans="1:26" s="25" customFormat="1" ht="15" customHeight="1">
      <c r="A1" s="24"/>
      <c r="B1" s="47" t="s">
        <v>95</v>
      </c>
      <c r="C1" s="47"/>
      <c r="G1" s="18"/>
      <c r="H1" s="18"/>
      <c r="I1" s="18"/>
      <c r="J1" s="18"/>
      <c r="K1" s="18"/>
    </row>
    <row r="2" spans="1:26" s="25" customFormat="1" ht="16.149999999999999" customHeight="1">
      <c r="A2" s="24"/>
      <c r="B2" s="207" t="s">
        <v>94</v>
      </c>
      <c r="C2" s="207"/>
      <c r="G2" s="18"/>
      <c r="H2" s="18"/>
      <c r="I2" s="18"/>
      <c r="J2" s="18"/>
      <c r="K2" s="18"/>
    </row>
    <row r="3" spans="1:26" s="25" customFormat="1" ht="16.149999999999999" customHeight="1">
      <c r="A3" s="191" t="s">
        <v>88</v>
      </c>
      <c r="B3" s="191"/>
      <c r="C3" s="27"/>
      <c r="D3" s="27"/>
      <c r="G3" s="19"/>
      <c r="H3" s="19"/>
      <c r="I3" s="19"/>
      <c r="J3" s="19"/>
      <c r="K3" s="19"/>
    </row>
    <row r="4" spans="1:26" s="25" customFormat="1" ht="68.099999999999994" customHeight="1">
      <c r="A4" s="203" t="s">
        <v>87</v>
      </c>
      <c r="B4" s="203"/>
      <c r="C4" s="192" t="e">
        <f>#REF!</f>
        <v>#REF!</v>
      </c>
      <c r="D4" s="192"/>
      <c r="E4" s="49"/>
      <c r="G4" s="20"/>
      <c r="H4" s="20"/>
      <c r="I4" s="20"/>
      <c r="J4" s="20"/>
      <c r="K4" s="20"/>
    </row>
    <row r="5" spans="1:26" s="25" customFormat="1" ht="26.25" customHeight="1">
      <c r="A5" s="204" t="s">
        <v>89</v>
      </c>
      <c r="B5" s="204"/>
      <c r="C5" s="27"/>
      <c r="D5" s="27"/>
      <c r="E5" s="32"/>
      <c r="G5" s="20"/>
      <c r="H5" s="20"/>
      <c r="I5" s="20"/>
      <c r="J5" s="21"/>
      <c r="K5" s="21"/>
    </row>
    <row r="6" spans="1:26" s="12" customFormat="1" ht="30">
      <c r="A6" s="11" t="s">
        <v>0</v>
      </c>
      <c r="B6" s="11" t="s">
        <v>112</v>
      </c>
      <c r="C6" s="11" t="s">
        <v>24</v>
      </c>
      <c r="D6" s="33" t="s">
        <v>110</v>
      </c>
      <c r="E6" s="33" t="s">
        <v>111</v>
      </c>
      <c r="F6" s="34" t="s">
        <v>101</v>
      </c>
      <c r="G6" s="35" t="s">
        <v>102</v>
      </c>
      <c r="H6" s="13"/>
    </row>
    <row r="7" spans="1:26" ht="1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7"/>
    </row>
    <row r="8" spans="1:26" ht="15.75">
      <c r="A8" s="2"/>
      <c r="B8" s="11"/>
      <c r="C8" s="11" t="s">
        <v>116</v>
      </c>
      <c r="D8" s="2"/>
      <c r="E8" s="2"/>
      <c r="F8" s="2"/>
      <c r="G8" s="2"/>
      <c r="H8" s="7"/>
    </row>
    <row r="9" spans="1:26" ht="31.5">
      <c r="A9" s="11">
        <v>601</v>
      </c>
      <c r="B9" s="11"/>
      <c r="C9" s="8" t="s">
        <v>17</v>
      </c>
      <c r="D9" s="2"/>
      <c r="E9" s="2"/>
      <c r="F9" s="2"/>
      <c r="G9" s="2"/>
      <c r="H9" s="7"/>
    </row>
    <row r="10" spans="1:26" ht="30">
      <c r="A10" s="2" t="s">
        <v>117</v>
      </c>
      <c r="B10" s="11"/>
      <c r="C10" s="167" t="s">
        <v>193</v>
      </c>
      <c r="D10" s="2" t="s">
        <v>99</v>
      </c>
      <c r="E10" s="183">
        <v>700</v>
      </c>
      <c r="F10" s="2"/>
      <c r="G10" s="2"/>
      <c r="H10" s="7"/>
    </row>
    <row r="11" spans="1:26" ht="45">
      <c r="A11" s="2" t="s">
        <v>118</v>
      </c>
      <c r="B11" s="16"/>
      <c r="C11" s="16" t="s">
        <v>194</v>
      </c>
      <c r="D11" s="137" t="s">
        <v>99</v>
      </c>
      <c r="E11" s="183">
        <v>700</v>
      </c>
      <c r="F11" s="2"/>
      <c r="G11" s="74">
        <f>E11*F11</f>
        <v>0</v>
      </c>
      <c r="H11" s="7"/>
    </row>
    <row r="12" spans="1:26" ht="30">
      <c r="A12" s="2" t="s">
        <v>179</v>
      </c>
      <c r="B12" s="16"/>
      <c r="C12" s="16" t="s">
        <v>201</v>
      </c>
      <c r="D12" s="137" t="s">
        <v>99</v>
      </c>
      <c r="E12" s="183">
        <v>415</v>
      </c>
      <c r="F12" s="2"/>
      <c r="G12" s="74"/>
      <c r="H12" s="7"/>
    </row>
    <row r="13" spans="1:26" ht="31.5">
      <c r="A13" s="11"/>
      <c r="B13" s="38" t="s">
        <v>119</v>
      </c>
      <c r="C13" s="38" t="s">
        <v>18</v>
      </c>
      <c r="D13" s="4"/>
      <c r="E13" s="50"/>
      <c r="F13" s="4"/>
      <c r="G13" s="71">
        <f>SUM(G11:G11)</f>
        <v>0</v>
      </c>
    </row>
    <row r="15" spans="1:26" s="17" customFormat="1" ht="15">
      <c r="A15" s="51"/>
      <c r="B15" s="138" t="s">
        <v>3</v>
      </c>
      <c r="C15" s="138"/>
      <c r="D15" s="51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s="17" customFormat="1" ht="18">
      <c r="A16" s="53"/>
      <c r="B16" s="55" t="s">
        <v>115</v>
      </c>
      <c r="C16" s="55"/>
      <c r="D16" s="53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s="17" customFormat="1" ht="15">
      <c r="A17" s="54"/>
      <c r="B17" s="56"/>
      <c r="D17" s="51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</sheetData>
  <mergeCells count="5">
    <mergeCell ref="B2:C2"/>
    <mergeCell ref="A3:B3"/>
    <mergeCell ref="A4:B4"/>
    <mergeCell ref="C4:D4"/>
    <mergeCell ref="A5:B5"/>
  </mergeCells>
  <phoneticPr fontId="30" type="noConversion"/>
  <pageMargins left="0.7" right="0.7" top="0.75" bottom="0.75" header="0.3" footer="0.3"/>
  <pageSetup paperSize="9" scale="38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1CB0D-22D7-4FA5-B32F-6335E96194A2}">
  <sheetPr>
    <tabColor rgb="FF92D050"/>
  </sheetPr>
  <dimension ref="A1:K21"/>
  <sheetViews>
    <sheetView view="pageBreakPreview" topLeftCell="A4" zoomScale="85" zoomScaleNormal="85" zoomScaleSheetLayoutView="85" workbookViewId="0">
      <selection activeCell="E15" sqref="E15"/>
    </sheetView>
  </sheetViews>
  <sheetFormatPr defaultColWidth="9" defaultRowHeight="14.25"/>
  <cols>
    <col min="1" max="1" width="9.7109375" style="1" customWidth="1"/>
    <col min="2" max="3" width="65.7109375" style="1" customWidth="1"/>
    <col min="4" max="4" width="13.5703125" style="1" customWidth="1"/>
    <col min="5" max="5" width="25.7109375" style="6" customWidth="1"/>
    <col min="6" max="7" width="17.7109375" style="1" customWidth="1"/>
    <col min="8" max="8" width="9.85546875" style="1" customWidth="1"/>
    <col min="9" max="9" width="113" style="1" customWidth="1"/>
    <col min="10" max="16384" width="9" style="1"/>
  </cols>
  <sheetData>
    <row r="1" spans="1:11" s="25" customFormat="1" ht="15" customHeight="1">
      <c r="A1" s="24"/>
      <c r="B1" s="47" t="s">
        <v>97</v>
      </c>
      <c r="C1" s="47"/>
      <c r="G1" s="18"/>
      <c r="H1" s="18"/>
      <c r="I1" s="18"/>
      <c r="J1" s="18"/>
      <c r="K1" s="18"/>
    </row>
    <row r="2" spans="1:11" s="25" customFormat="1" ht="16.149999999999999" customHeight="1">
      <c r="A2" s="24"/>
      <c r="B2" s="207" t="s">
        <v>96</v>
      </c>
      <c r="C2" s="207"/>
      <c r="G2" s="18"/>
      <c r="H2" s="18"/>
      <c r="I2" s="18"/>
      <c r="J2" s="18"/>
      <c r="K2" s="18"/>
    </row>
    <row r="3" spans="1:11" s="25" customFormat="1" ht="16.149999999999999" customHeight="1">
      <c r="A3" s="191" t="s">
        <v>88</v>
      </c>
      <c r="B3" s="191"/>
      <c r="C3" s="27"/>
      <c r="D3" s="27"/>
      <c r="G3" s="19"/>
      <c r="H3" s="19"/>
      <c r="I3" s="19"/>
      <c r="J3" s="19"/>
      <c r="K3" s="19"/>
    </row>
    <row r="4" spans="1:11" s="25" customFormat="1" ht="68.099999999999994" customHeight="1">
      <c r="A4" s="203" t="s">
        <v>87</v>
      </c>
      <c r="B4" s="203"/>
      <c r="C4" s="192" t="e">
        <f>#REF!</f>
        <v>#REF!</v>
      </c>
      <c r="D4" s="192"/>
      <c r="E4" s="49"/>
      <c r="G4" s="20"/>
      <c r="H4" s="20"/>
      <c r="I4" s="20"/>
      <c r="J4" s="20"/>
      <c r="K4" s="20"/>
    </row>
    <row r="5" spans="1:11" s="25" customFormat="1" ht="26.25" customHeight="1">
      <c r="A5" s="204" t="s">
        <v>89</v>
      </c>
      <c r="B5" s="204"/>
      <c r="C5" s="27"/>
      <c r="D5" s="27"/>
      <c r="E5" s="32"/>
      <c r="G5" s="20"/>
      <c r="H5" s="20"/>
      <c r="I5" s="20"/>
      <c r="J5" s="21"/>
      <c r="K5" s="21"/>
    </row>
    <row r="6" spans="1:11" s="12" customFormat="1" ht="30">
      <c r="A6" s="11" t="s">
        <v>0</v>
      </c>
      <c r="B6" s="11" t="s">
        <v>112</v>
      </c>
      <c r="C6" s="11" t="s">
        <v>24</v>
      </c>
      <c r="D6" s="33" t="s">
        <v>110</v>
      </c>
      <c r="E6" s="33" t="s">
        <v>111</v>
      </c>
      <c r="F6" s="34" t="s">
        <v>101</v>
      </c>
      <c r="G6" s="35" t="s">
        <v>102</v>
      </c>
      <c r="H6" s="13"/>
    </row>
    <row r="7" spans="1:11" ht="1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7"/>
    </row>
    <row r="8" spans="1:11" ht="15.75">
      <c r="A8" s="2"/>
      <c r="B8" s="11"/>
      <c r="C8" s="11" t="s">
        <v>178</v>
      </c>
      <c r="D8" s="2"/>
      <c r="E8" s="2"/>
      <c r="F8" s="2"/>
      <c r="G8" s="2"/>
      <c r="H8" s="7"/>
    </row>
    <row r="9" spans="1:11" ht="31.5">
      <c r="A9" s="11">
        <v>701</v>
      </c>
      <c r="B9" s="8"/>
      <c r="C9" s="8" t="s">
        <v>21</v>
      </c>
      <c r="D9" s="2"/>
      <c r="E9" s="2"/>
      <c r="F9" s="2"/>
      <c r="G9" s="2"/>
      <c r="H9" s="7"/>
    </row>
    <row r="10" spans="1:11" ht="45">
      <c r="A10" s="2" t="s">
        <v>122</v>
      </c>
      <c r="B10" s="8"/>
      <c r="C10" s="16" t="s">
        <v>195</v>
      </c>
      <c r="D10" s="2" t="s">
        <v>99</v>
      </c>
      <c r="E10" s="180">
        <v>700</v>
      </c>
      <c r="F10" s="2"/>
      <c r="G10" s="74">
        <f>E10*F10</f>
        <v>0</v>
      </c>
      <c r="H10" s="7"/>
    </row>
    <row r="11" spans="1:11" ht="45">
      <c r="A11" s="2" t="s">
        <v>199</v>
      </c>
      <c r="B11" s="8"/>
      <c r="C11" s="16" t="s">
        <v>196</v>
      </c>
      <c r="D11" s="2" t="s">
        <v>99</v>
      </c>
      <c r="E11" s="180">
        <v>700</v>
      </c>
      <c r="F11" s="2"/>
      <c r="G11" s="74">
        <f t="shared" ref="G11" si="0">E11*F11</f>
        <v>0</v>
      </c>
      <c r="H11" s="7"/>
    </row>
    <row r="12" spans="1:11" ht="45">
      <c r="A12" s="2" t="s">
        <v>197</v>
      </c>
      <c r="B12" s="8"/>
      <c r="C12" s="16" t="s">
        <v>120</v>
      </c>
      <c r="D12" s="2" t="s">
        <v>99</v>
      </c>
      <c r="E12" s="180">
        <v>700</v>
      </c>
      <c r="F12" s="2"/>
      <c r="G12" s="74"/>
      <c r="H12" s="7"/>
    </row>
    <row r="13" spans="1:11" ht="45">
      <c r="A13" s="2" t="s">
        <v>123</v>
      </c>
      <c r="B13" s="8"/>
      <c r="C13" s="16" t="s">
        <v>200</v>
      </c>
      <c r="D13" s="2" t="s">
        <v>99</v>
      </c>
      <c r="E13" s="180">
        <v>415</v>
      </c>
      <c r="F13" s="2"/>
      <c r="G13" s="74"/>
      <c r="H13" s="7"/>
    </row>
    <row r="14" spans="1:11" ht="15.75">
      <c r="A14" s="11">
        <v>702</v>
      </c>
      <c r="B14" s="8" t="s">
        <v>22</v>
      </c>
      <c r="C14" s="8" t="s">
        <v>22</v>
      </c>
      <c r="D14" s="2"/>
      <c r="E14" s="2"/>
      <c r="F14" s="2"/>
      <c r="G14" s="2"/>
      <c r="H14" s="7"/>
    </row>
    <row r="15" spans="1:11" ht="15">
      <c r="A15" s="2" t="s">
        <v>124</v>
      </c>
      <c r="B15" s="16"/>
      <c r="C15" s="16" t="s">
        <v>136</v>
      </c>
      <c r="D15" s="76" t="s">
        <v>19</v>
      </c>
      <c r="E15" s="182">
        <v>1.004</v>
      </c>
      <c r="F15" s="2"/>
      <c r="G15" s="74">
        <f t="shared" ref="G15:G16" si="1">E15*F15</f>
        <v>0</v>
      </c>
      <c r="H15" s="7"/>
    </row>
    <row r="16" spans="1:11" ht="15">
      <c r="A16" s="2" t="s">
        <v>125</v>
      </c>
      <c r="B16" s="16"/>
      <c r="C16" s="16" t="s">
        <v>126</v>
      </c>
      <c r="D16" s="76" t="s">
        <v>19</v>
      </c>
      <c r="E16" s="181">
        <v>0.21</v>
      </c>
      <c r="F16" s="2"/>
      <c r="G16" s="74">
        <f t="shared" si="1"/>
        <v>0</v>
      </c>
      <c r="H16" s="7"/>
    </row>
    <row r="17" spans="1:7" ht="31.5">
      <c r="A17" s="11"/>
      <c r="B17" s="38" t="s">
        <v>121</v>
      </c>
      <c r="C17" s="38" t="s">
        <v>165</v>
      </c>
      <c r="D17" s="4"/>
      <c r="E17" s="50"/>
      <c r="F17" s="4"/>
      <c r="G17" s="71"/>
    </row>
    <row r="19" spans="1:7">
      <c r="B19" s="205" t="s">
        <v>3</v>
      </c>
      <c r="C19" s="205"/>
    </row>
    <row r="20" spans="1:7" ht="18">
      <c r="B20" s="55" t="s">
        <v>115</v>
      </c>
      <c r="C20" s="1" t="s">
        <v>20</v>
      </c>
    </row>
    <row r="21" spans="1:7" ht="16.5">
      <c r="B21" s="55" t="s">
        <v>114</v>
      </c>
      <c r="C21" s="75"/>
    </row>
  </sheetData>
  <mergeCells count="6">
    <mergeCell ref="B2:C2"/>
    <mergeCell ref="A5:B5"/>
    <mergeCell ref="B19:C19"/>
    <mergeCell ref="A3:B3"/>
    <mergeCell ref="A4:B4"/>
    <mergeCell ref="C4:D4"/>
  </mergeCells>
  <phoneticPr fontId="30" type="noConversion"/>
  <pageMargins left="0.7" right="0.7" top="0.75" bottom="0.75" header="0.3" footer="0.3"/>
  <pageSetup paperSize="9" scale="41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6A390-4016-428F-85E4-6BFE1F89E7E7}">
  <sheetPr>
    <tabColor rgb="FF92D050"/>
  </sheetPr>
  <dimension ref="A1:K80"/>
  <sheetViews>
    <sheetView view="pageBreakPreview" topLeftCell="A16" zoomScale="85" zoomScaleNormal="70" zoomScaleSheetLayoutView="85" workbookViewId="0">
      <selection activeCell="E66" sqref="E66"/>
    </sheetView>
  </sheetViews>
  <sheetFormatPr defaultColWidth="9" defaultRowHeight="14.25"/>
  <cols>
    <col min="1" max="1" width="9.7109375" style="1" customWidth="1"/>
    <col min="2" max="3" width="65.7109375" style="1" customWidth="1"/>
    <col min="4" max="4" width="13.5703125" style="1" customWidth="1"/>
    <col min="5" max="5" width="25.7109375" style="190" customWidth="1"/>
    <col min="6" max="7" width="17.7109375" style="1" customWidth="1"/>
    <col min="8" max="8" width="9.85546875" style="1" customWidth="1"/>
    <col min="9" max="16384" width="9" style="1"/>
  </cols>
  <sheetData>
    <row r="1" spans="1:11" s="25" customFormat="1" ht="15" customHeight="1">
      <c r="A1" s="24"/>
      <c r="B1" s="47" t="s">
        <v>138</v>
      </c>
      <c r="C1" s="47"/>
      <c r="G1" s="18"/>
      <c r="H1" s="18"/>
      <c r="I1" s="18"/>
      <c r="J1" s="18"/>
      <c r="K1" s="18"/>
    </row>
    <row r="2" spans="1:11" s="25" customFormat="1" ht="15.75">
      <c r="A2" s="24"/>
      <c r="B2" s="207" t="s">
        <v>127</v>
      </c>
      <c r="C2" s="207"/>
      <c r="G2" s="18"/>
      <c r="H2" s="18"/>
      <c r="I2" s="18"/>
      <c r="J2" s="18"/>
      <c r="K2" s="18"/>
    </row>
    <row r="3" spans="1:11" s="25" customFormat="1" ht="16.149999999999999" customHeight="1">
      <c r="A3" s="191" t="s">
        <v>88</v>
      </c>
      <c r="B3" s="191"/>
      <c r="C3" s="27"/>
      <c r="D3" s="27"/>
      <c r="G3" s="19"/>
      <c r="H3" s="19"/>
      <c r="I3" s="19"/>
      <c r="J3" s="19"/>
      <c r="K3" s="19"/>
    </row>
    <row r="4" spans="1:11" s="25" customFormat="1" ht="68.099999999999994" customHeight="1">
      <c r="A4" s="203" t="s">
        <v>87</v>
      </c>
      <c r="B4" s="203"/>
      <c r="C4" s="192" t="e">
        <f>#REF!</f>
        <v>#REF!</v>
      </c>
      <c r="D4" s="192"/>
      <c r="E4" s="184"/>
      <c r="G4" s="20"/>
      <c r="H4" s="20"/>
      <c r="I4" s="20"/>
      <c r="J4" s="20"/>
      <c r="K4" s="20"/>
    </row>
    <row r="5" spans="1:11" s="25" customFormat="1" ht="26.25" customHeight="1">
      <c r="A5" s="204" t="s">
        <v>89</v>
      </c>
      <c r="B5" s="204"/>
      <c r="C5" s="27"/>
      <c r="D5" s="27"/>
      <c r="E5" s="32"/>
      <c r="G5" s="20"/>
      <c r="H5" s="20"/>
      <c r="I5" s="20"/>
      <c r="J5" s="21"/>
      <c r="K5" s="21"/>
    </row>
    <row r="6" spans="1:11" s="12" customFormat="1" ht="30">
      <c r="A6" s="11" t="s">
        <v>0</v>
      </c>
      <c r="B6" s="11" t="s">
        <v>112</v>
      </c>
      <c r="C6" s="11" t="s">
        <v>24</v>
      </c>
      <c r="D6" s="33" t="s">
        <v>110</v>
      </c>
      <c r="E6" s="137" t="s">
        <v>111</v>
      </c>
      <c r="F6" s="34" t="s">
        <v>101</v>
      </c>
      <c r="G6" s="35" t="s">
        <v>102</v>
      </c>
      <c r="H6" s="13"/>
    </row>
    <row r="7" spans="1:11" ht="1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7"/>
    </row>
    <row r="8" spans="1:11" ht="31.5">
      <c r="A8" s="2"/>
      <c r="B8" s="48"/>
      <c r="C8" s="48" t="s">
        <v>128</v>
      </c>
      <c r="D8" s="2"/>
      <c r="E8" s="2"/>
      <c r="F8" s="2"/>
      <c r="G8" s="2"/>
      <c r="H8" s="7"/>
    </row>
    <row r="9" spans="1:11" ht="15.75">
      <c r="A9" s="8">
        <v>901</v>
      </c>
      <c r="B9" s="16"/>
      <c r="C9" s="8" t="s">
        <v>131</v>
      </c>
      <c r="D9" s="36"/>
      <c r="E9" s="166"/>
      <c r="F9" s="3"/>
      <c r="G9" s="14"/>
    </row>
    <row r="10" spans="1:11" ht="30">
      <c r="A10" s="76" t="s">
        <v>129</v>
      </c>
      <c r="B10" s="16"/>
      <c r="C10" s="16" t="s">
        <v>132</v>
      </c>
      <c r="D10" s="36" t="s">
        <v>98</v>
      </c>
      <c r="E10" s="166">
        <v>400</v>
      </c>
      <c r="F10" s="3"/>
      <c r="G10" s="14">
        <f t="shared" ref="G10:G16" si="0">E10*F10</f>
        <v>0</v>
      </c>
    </row>
    <row r="11" spans="1:11" ht="30">
      <c r="A11" s="76" t="s">
        <v>130</v>
      </c>
      <c r="B11" s="16"/>
      <c r="C11" s="16" t="s">
        <v>198</v>
      </c>
      <c r="D11" s="36" t="s">
        <v>98</v>
      </c>
      <c r="E11" s="166">
        <v>300</v>
      </c>
      <c r="F11" s="3"/>
      <c r="G11" s="14">
        <f t="shared" si="0"/>
        <v>0</v>
      </c>
    </row>
    <row r="12" spans="1:11" ht="15.75">
      <c r="A12" s="8">
        <v>902</v>
      </c>
      <c r="B12" s="16"/>
      <c r="C12" s="8" t="s">
        <v>80</v>
      </c>
      <c r="D12" s="36"/>
      <c r="E12" s="166"/>
      <c r="F12" s="3"/>
      <c r="G12" s="14"/>
    </row>
    <row r="13" spans="1:11" ht="15">
      <c r="A13" s="76" t="s">
        <v>133</v>
      </c>
      <c r="B13" s="16"/>
      <c r="C13" s="16" t="s">
        <v>81</v>
      </c>
      <c r="D13" s="36" t="s">
        <v>109</v>
      </c>
      <c r="E13" s="166">
        <v>2</v>
      </c>
      <c r="F13" s="3"/>
      <c r="G13" s="14">
        <f t="shared" si="0"/>
        <v>0</v>
      </c>
    </row>
    <row r="14" spans="1:11" ht="15">
      <c r="A14" s="76" t="s">
        <v>133</v>
      </c>
      <c r="B14" s="16"/>
      <c r="C14" s="16" t="s">
        <v>177</v>
      </c>
      <c r="D14" s="36" t="s">
        <v>109</v>
      </c>
      <c r="E14" s="166">
        <v>2</v>
      </c>
      <c r="F14" s="3"/>
      <c r="G14" s="14">
        <f t="shared" si="0"/>
        <v>0</v>
      </c>
    </row>
    <row r="15" spans="1:11" ht="15.75">
      <c r="A15" s="8">
        <v>903</v>
      </c>
      <c r="B15" s="16"/>
      <c r="C15" s="8" t="s">
        <v>82</v>
      </c>
      <c r="D15" s="36"/>
      <c r="E15" s="166"/>
      <c r="F15" s="3"/>
      <c r="G15" s="14"/>
    </row>
    <row r="16" spans="1:11" ht="30">
      <c r="A16" s="76" t="s">
        <v>134</v>
      </c>
      <c r="B16" s="16"/>
      <c r="C16" s="16" t="s">
        <v>157</v>
      </c>
      <c r="D16" s="36" t="s">
        <v>109</v>
      </c>
      <c r="E16" s="166">
        <v>4</v>
      </c>
      <c r="F16" s="3"/>
      <c r="G16" s="14">
        <f t="shared" si="0"/>
        <v>0</v>
      </c>
    </row>
    <row r="17" spans="1:7" ht="15.75">
      <c r="A17" s="8">
        <v>904</v>
      </c>
      <c r="B17" s="16"/>
      <c r="C17" s="8" t="s">
        <v>391</v>
      </c>
      <c r="D17" s="36"/>
      <c r="E17" s="166"/>
      <c r="F17" s="3"/>
      <c r="G17" s="14"/>
    </row>
    <row r="18" spans="1:7" ht="75">
      <c r="A18" s="76" t="s">
        <v>377</v>
      </c>
      <c r="B18" s="16"/>
      <c r="C18" s="16" t="s">
        <v>379</v>
      </c>
      <c r="D18" s="36" t="s">
        <v>376</v>
      </c>
      <c r="E18" s="166">
        <v>150</v>
      </c>
      <c r="F18" s="3"/>
      <c r="G18" s="14"/>
    </row>
    <row r="19" spans="1:7" ht="60">
      <c r="A19" s="76" t="s">
        <v>383</v>
      </c>
      <c r="B19" s="16"/>
      <c r="C19" s="16" t="s">
        <v>380</v>
      </c>
      <c r="D19" s="36" t="s">
        <v>378</v>
      </c>
      <c r="E19" s="166">
        <v>1</v>
      </c>
      <c r="F19" s="3"/>
      <c r="G19" s="14"/>
    </row>
    <row r="20" spans="1:7" ht="105">
      <c r="A20" s="76" t="s">
        <v>384</v>
      </c>
      <c r="B20" s="16"/>
      <c r="C20" s="16" t="s">
        <v>381</v>
      </c>
      <c r="D20" s="36" t="s">
        <v>378</v>
      </c>
      <c r="E20" s="166">
        <v>3</v>
      </c>
      <c r="F20" s="3"/>
      <c r="G20" s="14"/>
    </row>
    <row r="21" spans="1:7" ht="15">
      <c r="A21" s="76" t="s">
        <v>385</v>
      </c>
      <c r="B21" s="16"/>
      <c r="C21" s="16" t="s">
        <v>382</v>
      </c>
      <c r="D21" s="36" t="s">
        <v>378</v>
      </c>
      <c r="E21" s="166">
        <v>1</v>
      </c>
      <c r="F21" s="3"/>
      <c r="G21" s="14"/>
    </row>
    <row r="22" spans="1:7" ht="15">
      <c r="A22" s="76" t="s">
        <v>439</v>
      </c>
      <c r="B22" s="16"/>
      <c r="C22" s="16" t="s">
        <v>387</v>
      </c>
      <c r="D22" s="36" t="s">
        <v>376</v>
      </c>
      <c r="E22" s="166">
        <v>82</v>
      </c>
      <c r="F22" s="3"/>
      <c r="G22" s="14"/>
    </row>
    <row r="23" spans="1:7" ht="15">
      <c r="A23" s="76" t="s">
        <v>440</v>
      </c>
      <c r="B23" s="16"/>
      <c r="C23" s="16" t="s">
        <v>388</v>
      </c>
      <c r="D23" s="36" t="s">
        <v>109</v>
      </c>
      <c r="E23" s="166">
        <v>32</v>
      </c>
      <c r="F23" s="3"/>
      <c r="G23" s="14"/>
    </row>
    <row r="24" spans="1:7" ht="15">
      <c r="A24" s="76" t="s">
        <v>441</v>
      </c>
      <c r="B24" s="16"/>
      <c r="C24" s="16" t="s">
        <v>386</v>
      </c>
      <c r="D24" s="36" t="s">
        <v>109</v>
      </c>
      <c r="E24" s="166">
        <v>1</v>
      </c>
      <c r="F24" s="3"/>
      <c r="G24" s="14"/>
    </row>
    <row r="25" spans="1:7" ht="15">
      <c r="A25" s="76" t="s">
        <v>442</v>
      </c>
      <c r="B25" s="16"/>
      <c r="C25" s="16" t="s">
        <v>389</v>
      </c>
      <c r="D25" s="36" t="s">
        <v>109</v>
      </c>
      <c r="E25" s="166">
        <v>400</v>
      </c>
      <c r="F25" s="3"/>
      <c r="G25" s="14"/>
    </row>
    <row r="26" spans="1:7" ht="15">
      <c r="A26" s="76" t="s">
        <v>443</v>
      </c>
      <c r="B26" s="16"/>
      <c r="C26" s="16" t="s">
        <v>390</v>
      </c>
      <c r="D26" s="36" t="s">
        <v>100</v>
      </c>
      <c r="E26" s="166">
        <v>3</v>
      </c>
      <c r="F26" s="3"/>
      <c r="G26" s="14"/>
    </row>
    <row r="27" spans="1:7" ht="15.75">
      <c r="A27" s="8">
        <v>905</v>
      </c>
      <c r="B27" s="16"/>
      <c r="C27" s="8" t="s">
        <v>392</v>
      </c>
      <c r="D27" s="36"/>
      <c r="E27" s="166"/>
      <c r="F27" s="3"/>
      <c r="G27" s="14"/>
    </row>
    <row r="28" spans="1:7" ht="15">
      <c r="A28" s="76" t="s">
        <v>444</v>
      </c>
      <c r="B28" s="16"/>
      <c r="C28" s="16" t="s">
        <v>393</v>
      </c>
      <c r="D28" s="36" t="s">
        <v>109</v>
      </c>
      <c r="E28" s="166">
        <v>1</v>
      </c>
      <c r="F28" s="3"/>
      <c r="G28" s="14"/>
    </row>
    <row r="29" spans="1:7" ht="15">
      <c r="A29" s="76" t="s">
        <v>445</v>
      </c>
      <c r="B29" s="16"/>
      <c r="C29" s="16" t="s">
        <v>394</v>
      </c>
      <c r="D29" s="36" t="s">
        <v>109</v>
      </c>
      <c r="E29" s="166">
        <v>1</v>
      </c>
      <c r="F29" s="3"/>
      <c r="G29" s="14"/>
    </row>
    <row r="30" spans="1:7" ht="15">
      <c r="A30" s="76" t="s">
        <v>446</v>
      </c>
      <c r="B30" s="16"/>
      <c r="C30" s="16" t="s">
        <v>395</v>
      </c>
      <c r="D30" s="36" t="s">
        <v>109</v>
      </c>
      <c r="E30" s="166">
        <v>1</v>
      </c>
      <c r="F30" s="3"/>
      <c r="G30" s="14"/>
    </row>
    <row r="31" spans="1:7" ht="15">
      <c r="A31" s="76" t="s">
        <v>447</v>
      </c>
      <c r="B31" s="16"/>
      <c r="C31" s="16" t="s">
        <v>396</v>
      </c>
      <c r="D31" s="36" t="s">
        <v>109</v>
      </c>
      <c r="E31" s="166">
        <v>1</v>
      </c>
      <c r="F31" s="3"/>
      <c r="G31" s="14"/>
    </row>
    <row r="32" spans="1:7" ht="15">
      <c r="A32" s="76" t="s">
        <v>448</v>
      </c>
      <c r="B32" s="16"/>
      <c r="C32" s="16" t="s">
        <v>397</v>
      </c>
      <c r="D32" s="36" t="s">
        <v>109</v>
      </c>
      <c r="E32" s="166">
        <v>1</v>
      </c>
      <c r="F32" s="3"/>
      <c r="G32" s="14"/>
    </row>
    <row r="33" spans="1:7" ht="15">
      <c r="A33" s="76" t="s">
        <v>449</v>
      </c>
      <c r="B33" s="16"/>
      <c r="C33" s="16" t="s">
        <v>398</v>
      </c>
      <c r="D33" s="36" t="s">
        <v>376</v>
      </c>
      <c r="E33" s="166">
        <v>300</v>
      </c>
      <c r="F33" s="3"/>
      <c r="G33" s="14"/>
    </row>
    <row r="34" spans="1:7" ht="30">
      <c r="A34" s="76" t="s">
        <v>469</v>
      </c>
      <c r="B34" s="16"/>
      <c r="C34" s="16" t="s">
        <v>399</v>
      </c>
      <c r="D34" s="36" t="s">
        <v>109</v>
      </c>
      <c r="E34" s="166">
        <v>16</v>
      </c>
      <c r="F34" s="3"/>
      <c r="G34" s="14"/>
    </row>
    <row r="35" spans="1:7" ht="15">
      <c r="A35" s="76" t="s">
        <v>470</v>
      </c>
      <c r="B35" s="16"/>
      <c r="C35" s="16" t="s">
        <v>400</v>
      </c>
      <c r="D35" s="36" t="s">
        <v>376</v>
      </c>
      <c r="E35" s="166">
        <v>150</v>
      </c>
      <c r="F35" s="3"/>
      <c r="G35" s="14"/>
    </row>
    <row r="36" spans="1:7" ht="30">
      <c r="A36" s="76" t="s">
        <v>471</v>
      </c>
      <c r="B36" s="16"/>
      <c r="C36" s="16" t="s">
        <v>401</v>
      </c>
      <c r="D36" s="36" t="s">
        <v>109</v>
      </c>
      <c r="E36" s="166">
        <v>26</v>
      </c>
      <c r="F36" s="3"/>
      <c r="G36" s="14"/>
    </row>
    <row r="37" spans="1:7" ht="15">
      <c r="A37" s="76" t="s">
        <v>472</v>
      </c>
      <c r="B37" s="16"/>
      <c r="C37" s="16" t="s">
        <v>402</v>
      </c>
      <c r="D37" s="36" t="s">
        <v>109</v>
      </c>
      <c r="E37" s="166">
        <v>10</v>
      </c>
      <c r="F37" s="3"/>
      <c r="G37" s="14"/>
    </row>
    <row r="38" spans="1:7" ht="15">
      <c r="A38" s="76" t="s">
        <v>473</v>
      </c>
      <c r="B38" s="16"/>
      <c r="C38" s="16" t="s">
        <v>403</v>
      </c>
      <c r="D38" s="36" t="s">
        <v>109</v>
      </c>
      <c r="E38" s="166">
        <v>2400</v>
      </c>
      <c r="F38" s="3"/>
      <c r="G38" s="14"/>
    </row>
    <row r="39" spans="1:7" ht="15">
      <c r="A39" s="76" t="s">
        <v>474</v>
      </c>
      <c r="B39" s="16"/>
      <c r="C39" s="16" t="s">
        <v>390</v>
      </c>
      <c r="D39" s="36" t="s">
        <v>100</v>
      </c>
      <c r="E39" s="166">
        <v>36</v>
      </c>
      <c r="F39" s="3"/>
      <c r="G39" s="14"/>
    </row>
    <row r="40" spans="1:7" ht="15">
      <c r="A40" s="76" t="s">
        <v>475</v>
      </c>
      <c r="B40" s="16"/>
      <c r="C40" s="16" t="s">
        <v>404</v>
      </c>
      <c r="D40" s="36" t="s">
        <v>405</v>
      </c>
      <c r="E40" s="166">
        <v>20</v>
      </c>
      <c r="F40" s="3"/>
      <c r="G40" s="14"/>
    </row>
    <row r="41" spans="1:7" ht="15">
      <c r="A41" s="76" t="s">
        <v>476</v>
      </c>
      <c r="B41" s="16"/>
      <c r="C41" s="16" t="s">
        <v>406</v>
      </c>
      <c r="D41" s="36" t="s">
        <v>376</v>
      </c>
      <c r="E41" s="166">
        <v>60</v>
      </c>
      <c r="F41" s="3"/>
      <c r="G41" s="14"/>
    </row>
    <row r="42" spans="1:7" ht="15">
      <c r="A42" s="76" t="s">
        <v>477</v>
      </c>
      <c r="B42" s="16"/>
      <c r="C42" s="16" t="s">
        <v>407</v>
      </c>
      <c r="D42" s="36" t="s">
        <v>376</v>
      </c>
      <c r="E42" s="166">
        <v>65.2</v>
      </c>
      <c r="F42" s="3"/>
      <c r="G42" s="14"/>
    </row>
    <row r="43" spans="1:7" ht="15.75">
      <c r="A43" s="8">
        <v>906</v>
      </c>
      <c r="B43" s="16"/>
      <c r="C43" s="8" t="s">
        <v>408</v>
      </c>
      <c r="D43" s="36"/>
      <c r="E43" s="166"/>
      <c r="F43" s="3"/>
      <c r="G43" s="14"/>
    </row>
    <row r="44" spans="1:7" ht="15">
      <c r="A44" s="76" t="s">
        <v>478</v>
      </c>
      <c r="B44" s="16"/>
      <c r="C44" s="16" t="s">
        <v>409</v>
      </c>
      <c r="D44" s="36" t="s">
        <v>109</v>
      </c>
      <c r="E44" s="166">
        <v>1</v>
      </c>
      <c r="F44" s="3"/>
      <c r="G44" s="14"/>
    </row>
    <row r="45" spans="1:7" ht="15">
      <c r="A45" s="76" t="s">
        <v>479</v>
      </c>
      <c r="B45" s="16"/>
      <c r="C45" s="16" t="s">
        <v>410</v>
      </c>
      <c r="D45" s="36" t="s">
        <v>109</v>
      </c>
      <c r="E45" s="166">
        <v>1</v>
      </c>
      <c r="F45" s="3"/>
      <c r="G45" s="14"/>
    </row>
    <row r="46" spans="1:7" ht="15">
      <c r="A46" s="76" t="s">
        <v>480</v>
      </c>
      <c r="B46" s="16"/>
      <c r="C46" s="16" t="s">
        <v>411</v>
      </c>
      <c r="D46" s="36" t="s">
        <v>109</v>
      </c>
      <c r="E46" s="166">
        <v>1</v>
      </c>
      <c r="F46" s="3"/>
      <c r="G46" s="14"/>
    </row>
    <row r="47" spans="1:7" ht="15">
      <c r="A47" s="76" t="s">
        <v>481</v>
      </c>
      <c r="B47" s="16"/>
      <c r="C47" s="16" t="s">
        <v>412</v>
      </c>
      <c r="D47" s="36" t="s">
        <v>109</v>
      </c>
      <c r="E47" s="166">
        <v>1</v>
      </c>
      <c r="F47" s="3"/>
      <c r="G47" s="14"/>
    </row>
    <row r="48" spans="1:7" ht="15">
      <c r="A48" s="76" t="s">
        <v>482</v>
      </c>
      <c r="B48" s="16"/>
      <c r="C48" s="16" t="s">
        <v>413</v>
      </c>
      <c r="D48" s="36" t="s">
        <v>109</v>
      </c>
      <c r="E48" s="166">
        <v>1</v>
      </c>
      <c r="F48" s="3"/>
      <c r="G48" s="14"/>
    </row>
    <row r="49" spans="1:7" ht="15">
      <c r="A49" s="76" t="s">
        <v>483</v>
      </c>
      <c r="B49" s="16"/>
      <c r="C49" s="16" t="s">
        <v>414</v>
      </c>
      <c r="D49" s="36" t="s">
        <v>109</v>
      </c>
      <c r="E49" s="166">
        <v>1</v>
      </c>
      <c r="F49" s="3"/>
      <c r="G49" s="14"/>
    </row>
    <row r="50" spans="1:7" ht="15">
      <c r="A50" s="76" t="s">
        <v>450</v>
      </c>
      <c r="B50" s="16"/>
      <c r="C50" s="16" t="s">
        <v>415</v>
      </c>
      <c r="D50" s="36" t="s">
        <v>109</v>
      </c>
      <c r="E50" s="166">
        <v>1</v>
      </c>
      <c r="F50" s="3"/>
      <c r="G50" s="14"/>
    </row>
    <row r="51" spans="1:7" ht="15">
      <c r="A51" s="76" t="s">
        <v>451</v>
      </c>
      <c r="B51" s="16"/>
      <c r="C51" s="16" t="s">
        <v>416</v>
      </c>
      <c r="D51" s="36" t="s">
        <v>98</v>
      </c>
      <c r="E51" s="166">
        <v>20</v>
      </c>
      <c r="F51" s="3"/>
      <c r="G51" s="14"/>
    </row>
    <row r="52" spans="1:7" ht="15">
      <c r="A52" s="76" t="s">
        <v>452</v>
      </c>
      <c r="B52" s="16"/>
      <c r="C52" s="16" t="s">
        <v>417</v>
      </c>
      <c r="D52" s="36" t="s">
        <v>98</v>
      </c>
      <c r="E52" s="166">
        <v>40</v>
      </c>
      <c r="F52" s="3"/>
      <c r="G52" s="14"/>
    </row>
    <row r="53" spans="1:7" ht="31.5">
      <c r="A53" s="8">
        <v>907</v>
      </c>
      <c r="B53" s="16"/>
      <c r="C53" s="8" t="s">
        <v>418</v>
      </c>
      <c r="D53" s="36"/>
      <c r="E53" s="166"/>
      <c r="F53" s="3"/>
      <c r="G53" s="14"/>
    </row>
    <row r="54" spans="1:7" ht="30">
      <c r="A54" s="76" t="s">
        <v>453</v>
      </c>
      <c r="B54" s="16"/>
      <c r="C54" s="167" t="s">
        <v>419</v>
      </c>
      <c r="D54" s="36" t="s">
        <v>109</v>
      </c>
      <c r="E54" s="166">
        <v>1</v>
      </c>
      <c r="F54" s="3"/>
      <c r="G54" s="14"/>
    </row>
    <row r="55" spans="1:7" ht="15">
      <c r="A55" s="76" t="s">
        <v>454</v>
      </c>
      <c r="B55" s="16"/>
      <c r="C55" s="167" t="s">
        <v>420</v>
      </c>
      <c r="D55" s="36" t="s">
        <v>109</v>
      </c>
      <c r="E55" s="166">
        <v>1</v>
      </c>
      <c r="F55" s="3"/>
      <c r="G55" s="14"/>
    </row>
    <row r="56" spans="1:7" ht="15">
      <c r="A56" s="76" t="s">
        <v>455</v>
      </c>
      <c r="B56" s="16"/>
      <c r="C56" s="167" t="s">
        <v>421</v>
      </c>
      <c r="D56" s="36" t="s">
        <v>109</v>
      </c>
      <c r="E56" s="166">
        <v>3</v>
      </c>
      <c r="F56" s="3"/>
      <c r="G56" s="14"/>
    </row>
    <row r="57" spans="1:7" ht="15">
      <c r="A57" s="76" t="s">
        <v>456</v>
      </c>
      <c r="B57" s="16"/>
      <c r="C57" s="167" t="s">
        <v>422</v>
      </c>
      <c r="D57" s="36" t="s">
        <v>109</v>
      </c>
      <c r="E57" s="166">
        <v>2</v>
      </c>
      <c r="F57" s="3"/>
      <c r="G57" s="14"/>
    </row>
    <row r="58" spans="1:7" ht="15">
      <c r="A58" s="76" t="s">
        <v>457</v>
      </c>
      <c r="B58" s="16"/>
      <c r="C58" s="167" t="s">
        <v>423</v>
      </c>
      <c r="D58" s="36" t="s">
        <v>109</v>
      </c>
      <c r="E58" s="166">
        <v>10</v>
      </c>
      <c r="F58" s="3"/>
      <c r="G58" s="14"/>
    </row>
    <row r="59" spans="1:7" ht="30">
      <c r="A59" s="76" t="s">
        <v>458</v>
      </c>
      <c r="B59" s="16"/>
      <c r="C59" s="167" t="s">
        <v>424</v>
      </c>
      <c r="D59" s="36" t="s">
        <v>109</v>
      </c>
      <c r="E59" s="166">
        <v>1</v>
      </c>
      <c r="F59" s="3"/>
      <c r="G59" s="14"/>
    </row>
    <row r="60" spans="1:7" ht="15">
      <c r="A60" s="76" t="s">
        <v>459</v>
      </c>
      <c r="B60" s="16"/>
      <c r="C60" s="167" t="s">
        <v>425</v>
      </c>
      <c r="D60" s="36" t="s">
        <v>109</v>
      </c>
      <c r="E60" s="166">
        <v>1</v>
      </c>
      <c r="F60" s="3"/>
      <c r="G60" s="14"/>
    </row>
    <row r="61" spans="1:7" ht="15">
      <c r="A61" s="76" t="s">
        <v>460</v>
      </c>
      <c r="B61" s="16"/>
      <c r="C61" s="167" t="s">
        <v>426</v>
      </c>
      <c r="D61" s="36" t="s">
        <v>109</v>
      </c>
      <c r="E61" s="166">
        <v>64</v>
      </c>
      <c r="F61" s="3"/>
      <c r="G61" s="14"/>
    </row>
    <row r="62" spans="1:7" ht="30">
      <c r="A62" s="76" t="s">
        <v>461</v>
      </c>
      <c r="B62" s="16"/>
      <c r="C62" s="167" t="s">
        <v>427</v>
      </c>
      <c r="D62" s="36" t="s">
        <v>98</v>
      </c>
      <c r="E62" s="169">
        <v>285</v>
      </c>
      <c r="F62" s="3"/>
      <c r="G62" s="14"/>
    </row>
    <row r="63" spans="1:7" ht="30">
      <c r="A63" s="76" t="s">
        <v>484</v>
      </c>
      <c r="B63" s="16"/>
      <c r="C63" s="167" t="s">
        <v>430</v>
      </c>
      <c r="D63" s="36" t="s">
        <v>98</v>
      </c>
      <c r="E63" s="166">
        <v>1340</v>
      </c>
      <c r="F63" s="3"/>
      <c r="G63" s="14"/>
    </row>
    <row r="64" spans="1:7" ht="30">
      <c r="A64" s="76" t="s">
        <v>485</v>
      </c>
      <c r="B64" s="16"/>
      <c r="C64" s="167" t="s">
        <v>429</v>
      </c>
      <c r="D64" s="36" t="s">
        <v>98</v>
      </c>
      <c r="E64" s="166">
        <v>450</v>
      </c>
      <c r="F64" s="3"/>
      <c r="G64" s="14"/>
    </row>
    <row r="65" spans="1:7" ht="30">
      <c r="A65" s="76" t="s">
        <v>486</v>
      </c>
      <c r="B65" s="16"/>
      <c r="C65" s="167" t="s">
        <v>428</v>
      </c>
      <c r="D65" s="36" t="s">
        <v>98</v>
      </c>
      <c r="E65" s="166">
        <v>20</v>
      </c>
      <c r="F65" s="3"/>
      <c r="G65" s="14"/>
    </row>
    <row r="66" spans="1:7" ht="15.75">
      <c r="A66" s="8">
        <v>908</v>
      </c>
      <c r="B66" s="16"/>
      <c r="C66" s="8" t="s">
        <v>431</v>
      </c>
      <c r="D66" s="36"/>
      <c r="E66" s="166"/>
      <c r="F66" s="3"/>
      <c r="G66" s="14"/>
    </row>
    <row r="67" spans="1:7" ht="15">
      <c r="A67" s="76" t="s">
        <v>462</v>
      </c>
      <c r="B67" s="16"/>
      <c r="C67" s="167" t="s">
        <v>432</v>
      </c>
      <c r="D67" s="36" t="s">
        <v>376</v>
      </c>
      <c r="E67" s="166">
        <v>954</v>
      </c>
      <c r="F67" s="3"/>
      <c r="G67" s="14"/>
    </row>
    <row r="68" spans="1:7" ht="15">
      <c r="A68" s="76" t="s">
        <v>463</v>
      </c>
      <c r="B68" s="16"/>
      <c r="C68" s="167" t="s">
        <v>433</v>
      </c>
      <c r="D68" s="36" t="s">
        <v>376</v>
      </c>
      <c r="E68" s="166">
        <v>325</v>
      </c>
      <c r="F68" s="3"/>
      <c r="G68" s="14"/>
    </row>
    <row r="69" spans="1:7" ht="15">
      <c r="A69" s="76" t="s">
        <v>464</v>
      </c>
      <c r="B69" s="16"/>
      <c r="C69" s="16" t="s">
        <v>434</v>
      </c>
      <c r="D69" s="36" t="s">
        <v>376</v>
      </c>
      <c r="E69" s="166">
        <v>50</v>
      </c>
      <c r="F69" s="3"/>
      <c r="G69" s="14"/>
    </row>
    <row r="70" spans="1:7" ht="30">
      <c r="A70" s="76" t="s">
        <v>465</v>
      </c>
      <c r="B70" s="16"/>
      <c r="C70" s="16" t="s">
        <v>435</v>
      </c>
      <c r="D70" s="36" t="s">
        <v>376</v>
      </c>
      <c r="E70" s="166">
        <v>15</v>
      </c>
      <c r="F70" s="3"/>
      <c r="G70" s="14"/>
    </row>
    <row r="71" spans="1:7" ht="30">
      <c r="A71" s="76" t="s">
        <v>466</v>
      </c>
      <c r="B71" s="16"/>
      <c r="C71" s="16" t="s">
        <v>436</v>
      </c>
      <c r="D71" s="36" t="s">
        <v>109</v>
      </c>
      <c r="E71" s="166">
        <v>2</v>
      </c>
      <c r="F71" s="3"/>
      <c r="G71" s="14"/>
    </row>
    <row r="72" spans="1:7" ht="30">
      <c r="A72" s="76" t="s">
        <v>467</v>
      </c>
      <c r="B72" s="16"/>
      <c r="C72" s="16" t="s">
        <v>437</v>
      </c>
      <c r="D72" s="36" t="s">
        <v>99</v>
      </c>
      <c r="E72" s="166">
        <v>480</v>
      </c>
      <c r="F72" s="3"/>
      <c r="G72" s="14"/>
    </row>
    <row r="73" spans="1:7" ht="30">
      <c r="A73" s="76" t="s">
        <v>468</v>
      </c>
      <c r="B73" s="16"/>
      <c r="C73" s="16" t="s">
        <v>438</v>
      </c>
      <c r="D73" s="36" t="s">
        <v>100</v>
      </c>
      <c r="E73" s="166">
        <v>14</v>
      </c>
      <c r="F73" s="3"/>
      <c r="G73" s="14"/>
    </row>
    <row r="74" spans="1:7" ht="31.5">
      <c r="A74" s="11"/>
      <c r="B74" s="38" t="s">
        <v>137</v>
      </c>
      <c r="C74" s="38" t="s">
        <v>83</v>
      </c>
      <c r="D74" s="4"/>
      <c r="E74" s="188"/>
      <c r="F74" s="4"/>
      <c r="G74" s="71">
        <f>SUM(G9:G16)</f>
        <v>0</v>
      </c>
    </row>
    <row r="75" spans="1:7">
      <c r="A75" s="5"/>
      <c r="B75" s="5"/>
      <c r="C75" s="5"/>
      <c r="D75" s="5"/>
      <c r="E75" s="189"/>
      <c r="F75" s="5"/>
    </row>
    <row r="76" spans="1:7" s="25" customFormat="1" ht="18.75" customHeight="1">
      <c r="A76" s="42"/>
      <c r="B76" s="202" t="s">
        <v>3</v>
      </c>
      <c r="C76" s="202"/>
      <c r="D76" s="42"/>
    </row>
    <row r="77" spans="1:7" s="25" customFormat="1" ht="18.75" customHeight="1">
      <c r="A77" s="43"/>
      <c r="B77" s="44" t="s">
        <v>105</v>
      </c>
      <c r="C77" s="45" t="s">
        <v>135</v>
      </c>
    </row>
    <row r="78" spans="1:7" s="25" customFormat="1" ht="18.75" customHeight="1">
      <c r="A78" s="43"/>
      <c r="B78" s="55" t="s">
        <v>115</v>
      </c>
      <c r="D78" s="42"/>
    </row>
    <row r="79" spans="1:7" s="25" customFormat="1" ht="18.75" customHeight="1">
      <c r="A79" s="43"/>
      <c r="C79" s="44"/>
      <c r="D79" s="46"/>
    </row>
    <row r="80" spans="1:7" s="25" customFormat="1" ht="18.75" customHeight="1">
      <c r="B80" s="9"/>
      <c r="C80" s="44"/>
    </row>
  </sheetData>
  <mergeCells count="6">
    <mergeCell ref="B2:C2"/>
    <mergeCell ref="B76:C76"/>
    <mergeCell ref="A3:B3"/>
    <mergeCell ref="A4:B4"/>
    <mergeCell ref="C4:D4"/>
    <mergeCell ref="A5:B5"/>
  </mergeCells>
  <phoneticPr fontId="30" type="noConversion"/>
  <pageMargins left="0.70866141732283472" right="0.70866141732283472" top="0.74803149606299213" bottom="0.74803149606299213" header="0.31496062992125984" footer="0.31496062992125984"/>
  <pageSetup paperSize="9" scale="56" orientation="landscape" verticalDpi="1200" r:id="rId1"/>
  <rowBreaks count="1" manualBreakCount="1">
    <brk id="33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112ED-D0AA-4235-A0CD-A1948CA95EBA}">
  <sheetPr>
    <tabColor rgb="FF92D050"/>
  </sheetPr>
  <dimension ref="A1:K120"/>
  <sheetViews>
    <sheetView view="pageBreakPreview" topLeftCell="A32" zoomScaleNormal="100" zoomScaleSheetLayoutView="100" workbookViewId="0">
      <selection activeCell="E58" sqref="E58"/>
    </sheetView>
  </sheetViews>
  <sheetFormatPr defaultColWidth="9" defaultRowHeight="14.25"/>
  <cols>
    <col min="1" max="1" width="12" style="1" customWidth="1"/>
    <col min="2" max="3" width="65.7109375" style="1" customWidth="1"/>
    <col min="4" max="4" width="13.5703125" style="1" customWidth="1"/>
    <col min="5" max="5" width="25.7109375" style="190" customWidth="1"/>
    <col min="6" max="7" width="17.7109375" style="1" customWidth="1"/>
    <col min="8" max="8" width="9.85546875" style="1" customWidth="1"/>
    <col min="9" max="16384" width="9" style="1"/>
  </cols>
  <sheetData>
    <row r="1" spans="1:11" s="25" customFormat="1" ht="15" customHeight="1">
      <c r="A1" s="24"/>
      <c r="B1" s="47" t="s">
        <v>169</v>
      </c>
      <c r="C1" s="47"/>
      <c r="G1" s="18"/>
      <c r="H1" s="18"/>
      <c r="I1" s="18"/>
      <c r="J1" s="18"/>
      <c r="K1" s="18"/>
    </row>
    <row r="2" spans="1:11" s="25" customFormat="1" ht="15.75">
      <c r="A2" s="24"/>
      <c r="B2" s="207" t="s">
        <v>166</v>
      </c>
      <c r="C2" s="207"/>
      <c r="G2" s="18"/>
      <c r="H2" s="18"/>
      <c r="I2" s="18"/>
      <c r="J2" s="18"/>
      <c r="K2" s="18"/>
    </row>
    <row r="3" spans="1:11" s="25" customFormat="1" ht="16.149999999999999" customHeight="1">
      <c r="A3" s="191" t="s">
        <v>88</v>
      </c>
      <c r="B3" s="191"/>
      <c r="C3" s="27"/>
      <c r="D3" s="27"/>
      <c r="G3" s="19"/>
      <c r="H3" s="19"/>
      <c r="I3" s="19"/>
      <c r="J3" s="19"/>
      <c r="K3" s="19"/>
    </row>
    <row r="4" spans="1:11" s="25" customFormat="1" ht="68.099999999999994" customHeight="1">
      <c r="A4" s="203" t="s">
        <v>87</v>
      </c>
      <c r="B4" s="203"/>
      <c r="C4" s="192" t="e">
        <f>#REF!</f>
        <v>#REF!</v>
      </c>
      <c r="D4" s="192"/>
      <c r="E4" s="184"/>
      <c r="G4" s="20"/>
      <c r="H4" s="20"/>
      <c r="I4" s="20"/>
      <c r="J4" s="20"/>
      <c r="K4" s="20"/>
    </row>
    <row r="5" spans="1:11" s="25" customFormat="1" ht="26.25" customHeight="1">
      <c r="A5" s="204" t="s">
        <v>89</v>
      </c>
      <c r="B5" s="204"/>
      <c r="C5" s="27"/>
      <c r="D5" s="27"/>
      <c r="E5" s="32"/>
      <c r="G5" s="20"/>
      <c r="H5" s="20"/>
      <c r="I5" s="20"/>
      <c r="J5" s="21"/>
      <c r="K5" s="21"/>
    </row>
    <row r="6" spans="1:11" s="12" customFormat="1" ht="30">
      <c r="A6" s="11" t="s">
        <v>0</v>
      </c>
      <c r="B6" s="11" t="s">
        <v>112</v>
      </c>
      <c r="C6" s="11" t="s">
        <v>24</v>
      </c>
      <c r="D6" s="33" t="s">
        <v>110</v>
      </c>
      <c r="E6" s="137" t="s">
        <v>111</v>
      </c>
      <c r="F6" s="34" t="s">
        <v>101</v>
      </c>
      <c r="G6" s="35" t="s">
        <v>102</v>
      </c>
      <c r="H6" s="13"/>
    </row>
    <row r="7" spans="1:11" ht="1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7"/>
    </row>
    <row r="8" spans="1:11" ht="31.5">
      <c r="A8" s="2"/>
      <c r="B8" s="48"/>
      <c r="C8" s="48" t="s">
        <v>170</v>
      </c>
      <c r="D8" s="2"/>
      <c r="E8" s="2"/>
      <c r="F8" s="2"/>
      <c r="G8" s="2"/>
      <c r="H8" s="7"/>
    </row>
    <row r="9" spans="1:11" ht="31.5">
      <c r="A9" s="8">
        <v>1101</v>
      </c>
      <c r="B9" s="8"/>
      <c r="C9" s="8" t="s">
        <v>204</v>
      </c>
      <c r="D9" s="76"/>
      <c r="E9" s="166"/>
      <c r="F9" s="3"/>
      <c r="G9" s="3"/>
    </row>
    <row r="10" spans="1:11" ht="60">
      <c r="A10" s="76" t="s">
        <v>171</v>
      </c>
      <c r="B10" s="16"/>
      <c r="C10" s="16" t="s">
        <v>192</v>
      </c>
      <c r="D10" s="36" t="s">
        <v>100</v>
      </c>
      <c r="E10" s="166">
        <v>4337.5</v>
      </c>
      <c r="F10" s="3"/>
      <c r="G10" s="14">
        <f>E10*F10</f>
        <v>0</v>
      </c>
    </row>
    <row r="11" spans="1:11" ht="31.5">
      <c r="A11" s="8">
        <v>1102</v>
      </c>
      <c r="B11" s="16"/>
      <c r="C11" s="8" t="s">
        <v>203</v>
      </c>
      <c r="D11" s="36"/>
      <c r="E11" s="166"/>
      <c r="F11" s="3"/>
      <c r="G11" s="14">
        <f>E11*F11</f>
        <v>0</v>
      </c>
    </row>
    <row r="12" spans="1:11" ht="75">
      <c r="A12" s="76" t="s">
        <v>208</v>
      </c>
      <c r="B12" s="16"/>
      <c r="C12" s="16" t="s">
        <v>202</v>
      </c>
      <c r="D12" s="36" t="s">
        <v>100</v>
      </c>
      <c r="E12" s="166">
        <v>2865.36</v>
      </c>
      <c r="F12" s="3"/>
      <c r="G12" s="14">
        <f>E12*F12</f>
        <v>0</v>
      </c>
    </row>
    <row r="13" spans="1:11" ht="15.75">
      <c r="A13" s="8">
        <v>1103</v>
      </c>
      <c r="B13" s="16"/>
      <c r="C13" s="8" t="s">
        <v>206</v>
      </c>
      <c r="D13" s="36"/>
      <c r="E13" s="166"/>
      <c r="F13" s="3"/>
      <c r="G13" s="14"/>
    </row>
    <row r="14" spans="1:11" ht="15">
      <c r="A14" s="76" t="s">
        <v>207</v>
      </c>
      <c r="B14" s="16"/>
      <c r="C14" s="16" t="s">
        <v>209</v>
      </c>
      <c r="D14" s="36" t="s">
        <v>99</v>
      </c>
      <c r="E14" s="166">
        <v>350</v>
      </c>
      <c r="F14" s="3"/>
      <c r="G14" s="14"/>
      <c r="H14" s="1">
        <v>350</v>
      </c>
    </row>
    <row r="15" spans="1:11" ht="15">
      <c r="A15" s="76" t="s">
        <v>210</v>
      </c>
      <c r="B15" s="16"/>
      <c r="C15" s="16" t="s">
        <v>211</v>
      </c>
      <c r="D15" s="36" t="s">
        <v>100</v>
      </c>
      <c r="E15" s="166">
        <v>53.2</v>
      </c>
      <c r="F15" s="3"/>
      <c r="G15" s="14"/>
    </row>
    <row r="16" spans="1:11" ht="15.75">
      <c r="A16" s="76" t="s">
        <v>212</v>
      </c>
      <c r="B16" s="16"/>
      <c r="C16" s="16" t="s">
        <v>375</v>
      </c>
      <c r="D16" s="36" t="s">
        <v>100</v>
      </c>
      <c r="E16" s="166">
        <v>114.08</v>
      </c>
      <c r="F16" s="3"/>
      <c r="G16" s="14"/>
      <c r="H16" s="179">
        <v>44.91</v>
      </c>
    </row>
    <row r="17" spans="1:8" ht="15.75">
      <c r="A17" s="76" t="s">
        <v>213</v>
      </c>
      <c r="B17" s="16"/>
      <c r="C17" s="16" t="s">
        <v>374</v>
      </c>
      <c r="D17" s="36" t="s">
        <v>100</v>
      </c>
      <c r="E17" s="166">
        <v>61.04</v>
      </c>
      <c r="F17" s="3"/>
      <c r="G17" s="14"/>
      <c r="H17" s="179">
        <v>28.03</v>
      </c>
    </row>
    <row r="18" spans="1:8" ht="15">
      <c r="A18" s="76" t="s">
        <v>276</v>
      </c>
      <c r="B18" s="16"/>
      <c r="C18" s="16" t="s">
        <v>277</v>
      </c>
      <c r="D18" s="36" t="s">
        <v>100</v>
      </c>
      <c r="E18" s="166">
        <v>0.84</v>
      </c>
      <c r="F18" s="3"/>
      <c r="G18" s="14"/>
    </row>
    <row r="19" spans="1:8" ht="47.25">
      <c r="A19" s="8">
        <v>1104</v>
      </c>
      <c r="B19" s="16"/>
      <c r="C19" s="8" t="s">
        <v>214</v>
      </c>
      <c r="D19" s="36"/>
      <c r="E19" s="166"/>
      <c r="F19" s="3"/>
      <c r="G19" s="14"/>
    </row>
    <row r="20" spans="1:8" ht="15">
      <c r="A20" s="76" t="s">
        <v>215</v>
      </c>
      <c r="B20" s="16"/>
      <c r="C20" s="16" t="s">
        <v>172</v>
      </c>
      <c r="D20" s="36" t="s">
        <v>100</v>
      </c>
      <c r="E20" s="169">
        <v>7.7759999999999998</v>
      </c>
      <c r="F20" s="3"/>
      <c r="G20" s="14"/>
    </row>
    <row r="21" spans="1:8" ht="15">
      <c r="A21" s="76" t="s">
        <v>219</v>
      </c>
      <c r="B21" s="16"/>
      <c r="C21" s="16" t="s">
        <v>216</v>
      </c>
      <c r="D21" s="36" t="s">
        <v>100</v>
      </c>
      <c r="E21" s="166">
        <v>167.71</v>
      </c>
      <c r="F21" s="3"/>
      <c r="G21" s="14"/>
    </row>
    <row r="22" spans="1:8" ht="15.75">
      <c r="A22" s="8">
        <v>1105</v>
      </c>
      <c r="B22" s="16"/>
      <c r="C22" s="8" t="s">
        <v>205</v>
      </c>
      <c r="D22" s="36"/>
      <c r="E22" s="166"/>
      <c r="F22" s="3"/>
      <c r="G22" s="14"/>
    </row>
    <row r="23" spans="1:8" ht="15">
      <c r="A23" s="76" t="s">
        <v>218</v>
      </c>
      <c r="B23" s="16"/>
      <c r="C23" s="16" t="s">
        <v>217</v>
      </c>
      <c r="D23" s="36" t="s">
        <v>109</v>
      </c>
      <c r="E23" s="166">
        <v>39</v>
      </c>
      <c r="F23" s="3"/>
      <c r="G23" s="14"/>
    </row>
    <row r="24" spans="1:8" ht="15.75">
      <c r="A24" s="8">
        <v>1106</v>
      </c>
      <c r="B24" s="16"/>
      <c r="C24" s="8" t="s">
        <v>220</v>
      </c>
      <c r="D24" s="36"/>
      <c r="E24" s="166"/>
      <c r="F24" s="3"/>
      <c r="G24" s="14"/>
    </row>
    <row r="25" spans="1:8" ht="18.75" customHeight="1">
      <c r="A25" s="76" t="s">
        <v>222</v>
      </c>
      <c r="B25" s="16"/>
      <c r="C25" s="16" t="s">
        <v>221</v>
      </c>
      <c r="D25" s="36" t="s">
        <v>99</v>
      </c>
      <c r="E25" s="166">
        <v>922</v>
      </c>
      <c r="F25" s="3"/>
      <c r="G25" s="14"/>
      <c r="H25" s="1">
        <v>550</v>
      </c>
    </row>
    <row r="26" spans="1:8" ht="30">
      <c r="A26" s="76" t="s">
        <v>224</v>
      </c>
      <c r="B26" s="16"/>
      <c r="C26" s="16" t="s">
        <v>223</v>
      </c>
      <c r="D26" s="36" t="s">
        <v>99</v>
      </c>
      <c r="E26" s="166">
        <v>1441</v>
      </c>
      <c r="F26" s="3"/>
      <c r="G26" s="14"/>
      <c r="H26" s="1">
        <v>1441</v>
      </c>
    </row>
    <row r="27" spans="1:8" ht="15.75">
      <c r="A27" s="8">
        <v>1107</v>
      </c>
      <c r="B27" s="16"/>
      <c r="C27" s="8" t="s">
        <v>225</v>
      </c>
      <c r="D27" s="36"/>
      <c r="E27" s="166"/>
      <c r="F27" s="3"/>
      <c r="G27" s="14"/>
    </row>
    <row r="28" spans="1:8" ht="15">
      <c r="A28" s="76" t="s">
        <v>226</v>
      </c>
      <c r="B28" s="16"/>
      <c r="C28" s="16" t="s">
        <v>227</v>
      </c>
      <c r="D28" s="36" t="s">
        <v>100</v>
      </c>
      <c r="E28" s="166">
        <v>8.4</v>
      </c>
      <c r="F28" s="3"/>
      <c r="G28" s="14"/>
    </row>
    <row r="29" spans="1:8" ht="15">
      <c r="A29" s="76" t="s">
        <v>228</v>
      </c>
      <c r="B29" s="16"/>
      <c r="C29" s="16" t="s">
        <v>229</v>
      </c>
      <c r="D29" s="36" t="s">
        <v>99</v>
      </c>
      <c r="E29" s="166">
        <v>39.6</v>
      </c>
      <c r="F29" s="3"/>
      <c r="G29" s="14"/>
    </row>
    <row r="30" spans="1:8" ht="45">
      <c r="A30" s="76" t="s">
        <v>230</v>
      </c>
      <c r="B30" s="16"/>
      <c r="C30" s="16" t="s">
        <v>231</v>
      </c>
      <c r="D30" s="36" t="s">
        <v>98</v>
      </c>
      <c r="E30" s="166">
        <v>104</v>
      </c>
      <c r="F30" s="3"/>
      <c r="G30" s="14"/>
    </row>
    <row r="31" spans="1:8" ht="30">
      <c r="A31" s="76" t="s">
        <v>232</v>
      </c>
      <c r="B31" s="16"/>
      <c r="C31" s="16" t="s">
        <v>233</v>
      </c>
      <c r="D31" s="36" t="s">
        <v>98</v>
      </c>
      <c r="E31" s="166">
        <v>7.8</v>
      </c>
      <c r="F31" s="3"/>
      <c r="G31" s="14"/>
    </row>
    <row r="32" spans="1:8" ht="30">
      <c r="A32" s="76" t="s">
        <v>235</v>
      </c>
      <c r="B32" s="16"/>
      <c r="C32" s="16" t="s">
        <v>234</v>
      </c>
      <c r="D32" s="36" t="s">
        <v>100</v>
      </c>
      <c r="E32" s="166">
        <v>34</v>
      </c>
      <c r="F32" s="3"/>
      <c r="G32" s="14"/>
    </row>
    <row r="33" spans="1:7" ht="15.75">
      <c r="A33" s="8">
        <v>1108</v>
      </c>
      <c r="B33" s="16"/>
      <c r="C33" s="8" t="s">
        <v>236</v>
      </c>
      <c r="D33" s="36"/>
      <c r="E33" s="166"/>
      <c r="F33" s="3"/>
      <c r="G33" s="14"/>
    </row>
    <row r="34" spans="1:7" ht="30">
      <c r="A34" s="76" t="s">
        <v>237</v>
      </c>
      <c r="B34" s="16"/>
      <c r="C34" s="16" t="s">
        <v>238</v>
      </c>
      <c r="D34" s="36" t="s">
        <v>100</v>
      </c>
      <c r="E34" s="166">
        <v>5.25</v>
      </c>
      <c r="F34" s="3"/>
      <c r="G34" s="14"/>
    </row>
    <row r="35" spans="1:7" ht="15">
      <c r="A35" s="76" t="s">
        <v>239</v>
      </c>
      <c r="B35" s="16"/>
      <c r="C35" s="16" t="s">
        <v>335</v>
      </c>
      <c r="D35" s="36" t="s">
        <v>100</v>
      </c>
      <c r="E35" s="166">
        <v>7</v>
      </c>
      <c r="F35" s="3"/>
      <c r="G35" s="14"/>
    </row>
    <row r="36" spans="1:7" ht="47.25">
      <c r="A36" s="8">
        <v>1109</v>
      </c>
      <c r="B36" s="16"/>
      <c r="C36" s="8" t="s">
        <v>240</v>
      </c>
      <c r="D36" s="36"/>
      <c r="E36" s="166"/>
      <c r="F36" s="3"/>
      <c r="G36" s="14"/>
    </row>
    <row r="37" spans="1:7" ht="15">
      <c r="A37" s="76" t="s">
        <v>241</v>
      </c>
      <c r="B37" s="16"/>
      <c r="C37" s="167" t="s">
        <v>242</v>
      </c>
      <c r="D37" s="36" t="s">
        <v>100</v>
      </c>
      <c r="E37" s="166">
        <v>49.92</v>
      </c>
      <c r="F37" s="3"/>
      <c r="G37" s="14"/>
    </row>
    <row r="38" spans="1:7" ht="15">
      <c r="A38" s="76" t="s">
        <v>244</v>
      </c>
      <c r="B38" s="16"/>
      <c r="C38" s="167" t="s">
        <v>243</v>
      </c>
      <c r="D38" s="36" t="s">
        <v>173</v>
      </c>
      <c r="E38" s="169">
        <v>4.4850000000000003</v>
      </c>
      <c r="F38" s="3"/>
      <c r="G38" s="14"/>
    </row>
    <row r="39" spans="1:7" ht="47.25">
      <c r="A39" s="8">
        <v>1110</v>
      </c>
      <c r="B39" s="16"/>
      <c r="C39" s="8" t="s">
        <v>245</v>
      </c>
      <c r="D39" s="36"/>
      <c r="E39" s="166"/>
      <c r="F39" s="3"/>
      <c r="G39" s="14"/>
    </row>
    <row r="40" spans="1:7" ht="15">
      <c r="A40" s="76" t="s">
        <v>246</v>
      </c>
      <c r="B40" s="16"/>
      <c r="C40" s="167" t="s">
        <v>247</v>
      </c>
      <c r="D40" s="36" t="s">
        <v>100</v>
      </c>
      <c r="E40" s="169">
        <v>67.33</v>
      </c>
      <c r="F40" s="3"/>
      <c r="G40" s="14"/>
    </row>
    <row r="41" spans="1:7" ht="15">
      <c r="A41" s="76" t="s">
        <v>249</v>
      </c>
      <c r="B41" s="16"/>
      <c r="C41" s="167" t="s">
        <v>243</v>
      </c>
      <c r="D41" s="36" t="s">
        <v>173</v>
      </c>
      <c r="E41" s="169">
        <v>1.474</v>
      </c>
      <c r="F41" s="3"/>
      <c r="G41" s="14"/>
    </row>
    <row r="42" spans="1:7" ht="31.5">
      <c r="A42" s="8">
        <v>1111</v>
      </c>
      <c r="B42" s="16"/>
      <c r="C42" s="8" t="s">
        <v>248</v>
      </c>
      <c r="D42" s="36"/>
      <c r="E42" s="166"/>
      <c r="F42" s="3"/>
      <c r="G42" s="14"/>
    </row>
    <row r="43" spans="1:7" ht="15">
      <c r="A43" s="76" t="s">
        <v>250</v>
      </c>
      <c r="B43" s="16"/>
      <c r="C43" s="167" t="s">
        <v>247</v>
      </c>
      <c r="D43" s="36" t="s">
        <v>100</v>
      </c>
      <c r="E43" s="166">
        <v>13.83</v>
      </c>
      <c r="F43" s="3"/>
      <c r="G43" s="14"/>
    </row>
    <row r="44" spans="1:7" ht="15">
      <c r="A44" s="76" t="s">
        <v>251</v>
      </c>
      <c r="B44" s="16"/>
      <c r="C44" s="167" t="s">
        <v>243</v>
      </c>
      <c r="D44" s="36" t="s">
        <v>173</v>
      </c>
      <c r="E44" s="169">
        <v>0.54300000000000004</v>
      </c>
      <c r="F44" s="3"/>
      <c r="G44" s="14"/>
    </row>
    <row r="45" spans="1:7" ht="63">
      <c r="A45" s="8">
        <v>1112</v>
      </c>
      <c r="B45" s="16"/>
      <c r="C45" s="8" t="s">
        <v>252</v>
      </c>
      <c r="D45" s="36"/>
      <c r="E45" s="169"/>
      <c r="F45" s="3"/>
      <c r="G45" s="14"/>
    </row>
    <row r="46" spans="1:7" ht="15">
      <c r="A46" s="76" t="s">
        <v>253</v>
      </c>
      <c r="B46" s="16"/>
      <c r="C46" s="167" t="s">
        <v>247</v>
      </c>
      <c r="D46" s="36" t="s">
        <v>100</v>
      </c>
      <c r="E46" s="169">
        <v>30.4</v>
      </c>
      <c r="F46" s="3"/>
      <c r="G46" s="14"/>
    </row>
    <row r="47" spans="1:7" ht="15">
      <c r="A47" s="76" t="s">
        <v>254</v>
      </c>
      <c r="B47" s="16"/>
      <c r="C47" s="167" t="s">
        <v>243</v>
      </c>
      <c r="D47" s="36" t="s">
        <v>173</v>
      </c>
      <c r="E47" s="169">
        <v>2.391</v>
      </c>
      <c r="F47" s="3"/>
      <c r="G47" s="14"/>
    </row>
    <row r="48" spans="1:7" ht="15.75">
      <c r="A48" s="8">
        <v>1113</v>
      </c>
      <c r="B48" s="16"/>
      <c r="C48" s="8" t="s">
        <v>256</v>
      </c>
      <c r="D48" s="36"/>
      <c r="E48" s="169"/>
      <c r="F48" s="3"/>
      <c r="G48" s="14"/>
    </row>
    <row r="49" spans="1:7" ht="15">
      <c r="A49" s="76" t="s">
        <v>257</v>
      </c>
      <c r="B49" s="16"/>
      <c r="C49" s="167" t="s">
        <v>255</v>
      </c>
      <c r="D49" s="36" t="s">
        <v>109</v>
      </c>
      <c r="E49" s="169">
        <v>450</v>
      </c>
      <c r="F49" s="3"/>
      <c r="G49" s="14"/>
    </row>
    <row r="50" spans="1:7" ht="30">
      <c r="A50" s="76" t="s">
        <v>258</v>
      </c>
      <c r="B50" s="16"/>
      <c r="C50" s="167" t="s">
        <v>259</v>
      </c>
      <c r="D50" s="36" t="s">
        <v>98</v>
      </c>
      <c r="E50" s="169">
        <v>605</v>
      </c>
      <c r="F50" s="3"/>
      <c r="G50" s="14"/>
    </row>
    <row r="51" spans="1:7" ht="15">
      <c r="A51" s="76" t="s">
        <v>262</v>
      </c>
      <c r="B51" s="16"/>
      <c r="C51" s="167" t="s">
        <v>260</v>
      </c>
      <c r="D51" s="36" t="s">
        <v>98</v>
      </c>
      <c r="E51" s="169">
        <v>123.9</v>
      </c>
      <c r="F51" s="3"/>
      <c r="G51" s="14"/>
    </row>
    <row r="52" spans="1:7" ht="30">
      <c r="A52" s="76" t="s">
        <v>263</v>
      </c>
      <c r="B52" s="16"/>
      <c r="C52" s="167" t="s">
        <v>261</v>
      </c>
      <c r="D52" s="36" t="s">
        <v>99</v>
      </c>
      <c r="E52" s="169">
        <v>130</v>
      </c>
      <c r="F52" s="3"/>
      <c r="G52" s="14"/>
    </row>
    <row r="53" spans="1:7" ht="47.25">
      <c r="A53" s="8">
        <v>1114</v>
      </c>
      <c r="B53" s="16"/>
      <c r="C53" s="8" t="s">
        <v>264</v>
      </c>
      <c r="D53" s="36"/>
      <c r="E53" s="169"/>
      <c r="F53" s="3"/>
      <c r="G53" s="14"/>
    </row>
    <row r="54" spans="1:7" ht="15">
      <c r="A54" s="76" t="s">
        <v>265</v>
      </c>
      <c r="B54" s="16"/>
      <c r="C54" s="167" t="s">
        <v>266</v>
      </c>
      <c r="D54" s="36" t="s">
        <v>100</v>
      </c>
      <c r="E54" s="166">
        <v>41.9</v>
      </c>
      <c r="F54" s="3"/>
      <c r="G54" s="14"/>
    </row>
    <row r="55" spans="1:7" ht="15">
      <c r="A55" s="76" t="s">
        <v>267</v>
      </c>
      <c r="B55" s="16"/>
      <c r="C55" s="167" t="s">
        <v>243</v>
      </c>
      <c r="D55" s="36" t="s">
        <v>173</v>
      </c>
      <c r="E55" s="169">
        <v>1.6930000000000001</v>
      </c>
      <c r="F55" s="3"/>
      <c r="G55" s="14"/>
    </row>
    <row r="56" spans="1:7" ht="47.25">
      <c r="A56" s="8">
        <v>1115</v>
      </c>
      <c r="B56" s="16"/>
      <c r="C56" s="8" t="s">
        <v>268</v>
      </c>
      <c r="D56" s="36"/>
      <c r="E56" s="166"/>
      <c r="F56" s="3"/>
      <c r="G56" s="14"/>
    </row>
    <row r="57" spans="1:7" ht="15">
      <c r="A57" s="76" t="s">
        <v>269</v>
      </c>
      <c r="B57" s="16"/>
      <c r="C57" s="167" t="s">
        <v>266</v>
      </c>
      <c r="D57" s="36" t="s">
        <v>100</v>
      </c>
      <c r="E57" s="166">
        <v>41.92</v>
      </c>
      <c r="F57" s="3"/>
      <c r="G57" s="14"/>
    </row>
    <row r="58" spans="1:7" ht="15">
      <c r="A58" s="76" t="s">
        <v>270</v>
      </c>
      <c r="B58" s="16"/>
      <c r="C58" s="167" t="s">
        <v>243</v>
      </c>
      <c r="D58" s="36" t="s">
        <v>173</v>
      </c>
      <c r="E58" s="166">
        <v>4.9400000000000004</v>
      </c>
      <c r="F58" s="3"/>
      <c r="G58" s="14"/>
    </row>
    <row r="59" spans="1:7" ht="31.5">
      <c r="A59" s="8">
        <v>1116</v>
      </c>
      <c r="B59" s="16"/>
      <c r="C59" s="8" t="s">
        <v>271</v>
      </c>
      <c r="D59" s="36"/>
      <c r="E59" s="166"/>
      <c r="F59" s="3"/>
      <c r="G59" s="14"/>
    </row>
    <row r="60" spans="1:7" ht="15">
      <c r="A60" s="76" t="s">
        <v>272</v>
      </c>
      <c r="B60" s="16"/>
      <c r="C60" s="167" t="s">
        <v>266</v>
      </c>
      <c r="D60" s="36" t="s">
        <v>100</v>
      </c>
      <c r="E60" s="166">
        <v>148</v>
      </c>
      <c r="F60" s="3"/>
      <c r="G60" s="14"/>
    </row>
    <row r="61" spans="1:7" ht="15">
      <c r="A61" s="76" t="s">
        <v>273</v>
      </c>
      <c r="B61" s="16"/>
      <c r="C61" s="167" t="s">
        <v>243</v>
      </c>
      <c r="D61" s="36" t="s">
        <v>173</v>
      </c>
      <c r="E61" s="169">
        <v>17.198</v>
      </c>
      <c r="F61" s="3"/>
      <c r="G61" s="14"/>
    </row>
    <row r="62" spans="1:7" ht="31.5">
      <c r="A62" s="8">
        <v>1117</v>
      </c>
      <c r="B62" s="16"/>
      <c r="C62" s="8" t="s">
        <v>278</v>
      </c>
      <c r="D62" s="36"/>
      <c r="E62" s="166"/>
      <c r="F62" s="3"/>
      <c r="G62" s="14"/>
    </row>
    <row r="63" spans="1:7" ht="15">
      <c r="A63" s="76" t="s">
        <v>274</v>
      </c>
      <c r="B63" s="16"/>
      <c r="C63" s="167" t="s">
        <v>266</v>
      </c>
      <c r="D63" s="36" t="s">
        <v>100</v>
      </c>
      <c r="E63" s="166">
        <v>4.1399999999999997</v>
      </c>
      <c r="F63" s="3"/>
      <c r="G63" s="14"/>
    </row>
    <row r="64" spans="1:7" ht="15">
      <c r="A64" s="76" t="s">
        <v>275</v>
      </c>
      <c r="B64" s="16"/>
      <c r="C64" s="167" t="s">
        <v>243</v>
      </c>
      <c r="D64" s="36" t="s">
        <v>173</v>
      </c>
      <c r="E64" s="169">
        <v>0.24199999999999999</v>
      </c>
      <c r="F64" s="3"/>
      <c r="G64" s="14"/>
    </row>
    <row r="65" spans="1:7" ht="15.75">
      <c r="A65" s="8">
        <v>1118</v>
      </c>
      <c r="B65" s="16"/>
      <c r="C65" s="8" t="s">
        <v>279</v>
      </c>
      <c r="D65" s="36"/>
      <c r="E65" s="166"/>
      <c r="F65" s="3"/>
      <c r="G65" s="14"/>
    </row>
    <row r="66" spans="1:7" ht="45">
      <c r="A66" s="76" t="s">
        <v>280</v>
      </c>
      <c r="B66" s="16"/>
      <c r="C66" s="76" t="s">
        <v>281</v>
      </c>
      <c r="D66" s="36" t="s">
        <v>109</v>
      </c>
      <c r="E66" s="166">
        <v>1</v>
      </c>
      <c r="F66" s="3"/>
      <c r="G66" s="14"/>
    </row>
    <row r="67" spans="1:7" ht="31.5">
      <c r="A67" s="8">
        <v>1119</v>
      </c>
      <c r="B67" s="16"/>
      <c r="C67" s="8" t="s">
        <v>282</v>
      </c>
      <c r="D67" s="36"/>
      <c r="E67" s="166"/>
      <c r="F67" s="3"/>
      <c r="G67" s="14"/>
    </row>
    <row r="68" spans="1:7" ht="15">
      <c r="A68" s="76" t="s">
        <v>283</v>
      </c>
      <c r="B68" s="16"/>
      <c r="C68" s="167" t="s">
        <v>266</v>
      </c>
      <c r="D68" s="36" t="s">
        <v>100</v>
      </c>
      <c r="E68" s="166">
        <v>21.09</v>
      </c>
      <c r="F68" s="3"/>
      <c r="G68" s="14"/>
    </row>
    <row r="69" spans="1:7" ht="31.5">
      <c r="A69" s="8">
        <v>1120</v>
      </c>
      <c r="B69" s="16"/>
      <c r="C69" s="8" t="s">
        <v>284</v>
      </c>
      <c r="D69" s="36"/>
      <c r="E69" s="166"/>
      <c r="F69" s="3"/>
      <c r="G69" s="14"/>
    </row>
    <row r="70" spans="1:7" ht="15">
      <c r="A70" s="76" t="s">
        <v>291</v>
      </c>
      <c r="B70" s="16"/>
      <c r="C70" s="170" t="s">
        <v>285</v>
      </c>
      <c r="D70" s="36" t="s">
        <v>98</v>
      </c>
      <c r="E70" s="166">
        <v>16.98</v>
      </c>
      <c r="F70" s="3"/>
      <c r="G70" s="14"/>
    </row>
    <row r="71" spans="1:7" ht="15">
      <c r="A71" s="76" t="s">
        <v>292</v>
      </c>
      <c r="B71" s="16"/>
      <c r="C71" s="170" t="s">
        <v>288</v>
      </c>
      <c r="D71" s="36" t="s">
        <v>98</v>
      </c>
      <c r="E71" s="166">
        <v>113</v>
      </c>
      <c r="F71" s="3"/>
      <c r="G71" s="14"/>
    </row>
    <row r="72" spans="1:7" ht="15">
      <c r="A72" s="76" t="s">
        <v>293</v>
      </c>
      <c r="B72" s="16"/>
      <c r="C72" s="170" t="s">
        <v>289</v>
      </c>
      <c r="D72" s="36" t="s">
        <v>98</v>
      </c>
      <c r="E72" s="166">
        <v>150.5</v>
      </c>
      <c r="F72" s="3"/>
      <c r="G72" s="14"/>
    </row>
    <row r="73" spans="1:7" ht="15">
      <c r="A73" s="76" t="s">
        <v>294</v>
      </c>
      <c r="B73" s="16"/>
      <c r="C73" s="170" t="s">
        <v>286</v>
      </c>
      <c r="D73" s="36" t="s">
        <v>98</v>
      </c>
      <c r="E73" s="166">
        <v>345</v>
      </c>
      <c r="F73" s="3"/>
      <c r="G73" s="14"/>
    </row>
    <row r="74" spans="1:7" ht="15">
      <c r="A74" s="76" t="s">
        <v>295</v>
      </c>
      <c r="B74" s="16"/>
      <c r="C74" s="167" t="s">
        <v>287</v>
      </c>
      <c r="D74" s="36" t="s">
        <v>173</v>
      </c>
      <c r="E74" s="185">
        <v>3.5599999999999998E-5</v>
      </c>
      <c r="F74" s="3"/>
      <c r="G74" s="14"/>
    </row>
    <row r="75" spans="1:7" ht="15">
      <c r="A75" s="76" t="s">
        <v>296</v>
      </c>
      <c r="B75" s="16"/>
      <c r="C75" s="1" t="s">
        <v>290</v>
      </c>
      <c r="D75" s="36" t="s">
        <v>173</v>
      </c>
      <c r="E75" s="169">
        <v>0.124</v>
      </c>
      <c r="F75" s="3"/>
      <c r="G75" s="14"/>
    </row>
    <row r="76" spans="1:7" ht="15.75">
      <c r="A76" s="8">
        <v>1121</v>
      </c>
      <c r="B76" s="16"/>
      <c r="C76" s="8" t="s">
        <v>297</v>
      </c>
      <c r="D76" s="36"/>
      <c r="E76" s="166"/>
      <c r="F76" s="3"/>
      <c r="G76" s="14"/>
    </row>
    <row r="77" spans="1:7" ht="45">
      <c r="A77" s="76" t="s">
        <v>298</v>
      </c>
      <c r="B77" s="16"/>
      <c r="C77" s="167" t="s">
        <v>299</v>
      </c>
      <c r="D77" s="36" t="s">
        <v>99</v>
      </c>
      <c r="E77" s="166">
        <v>161.6</v>
      </c>
      <c r="F77" s="3"/>
      <c r="G77" s="14"/>
    </row>
    <row r="78" spans="1:7" ht="60">
      <c r="A78" s="76" t="s">
        <v>301</v>
      </c>
      <c r="B78" s="16"/>
      <c r="C78" s="16" t="s">
        <v>300</v>
      </c>
      <c r="D78" s="36" t="s">
        <v>99</v>
      </c>
      <c r="E78" s="166">
        <v>1049.7</v>
      </c>
      <c r="F78" s="3"/>
      <c r="G78" s="14"/>
    </row>
    <row r="79" spans="1:7" ht="30">
      <c r="A79" s="76" t="s">
        <v>302</v>
      </c>
      <c r="B79" s="16"/>
      <c r="C79" s="16" t="s">
        <v>303</v>
      </c>
      <c r="D79" s="36" t="s">
        <v>99</v>
      </c>
      <c r="E79" s="166">
        <v>85.3</v>
      </c>
      <c r="F79" s="3"/>
      <c r="G79" s="14"/>
    </row>
    <row r="80" spans="1:7" ht="60">
      <c r="A80" s="76" t="s">
        <v>305</v>
      </c>
      <c r="B80" s="16"/>
      <c r="C80" s="16" t="s">
        <v>304</v>
      </c>
      <c r="D80" s="36" t="s">
        <v>99</v>
      </c>
      <c r="E80" s="166">
        <v>136.5</v>
      </c>
      <c r="F80" s="3"/>
      <c r="G80" s="14"/>
    </row>
    <row r="81" spans="1:7" ht="15.75">
      <c r="A81" s="8">
        <v>1122</v>
      </c>
      <c r="B81" s="16"/>
      <c r="C81" s="8" t="s">
        <v>306</v>
      </c>
      <c r="D81" s="36"/>
      <c r="E81" s="166"/>
      <c r="F81" s="3"/>
      <c r="G81" s="14"/>
    </row>
    <row r="82" spans="1:7" ht="30">
      <c r="A82" s="76" t="s">
        <v>307</v>
      </c>
      <c r="B82" s="16"/>
      <c r="C82" s="16" t="s">
        <v>308</v>
      </c>
      <c r="D82" s="36" t="s">
        <v>109</v>
      </c>
      <c r="E82" s="166">
        <v>76</v>
      </c>
      <c r="F82" s="3"/>
      <c r="G82" s="14"/>
    </row>
    <row r="83" spans="1:7" ht="30">
      <c r="A83" s="76" t="s">
        <v>310</v>
      </c>
      <c r="B83" s="16"/>
      <c r="C83" s="16" t="s">
        <v>309</v>
      </c>
      <c r="D83" s="36" t="s">
        <v>109</v>
      </c>
      <c r="E83" s="166">
        <v>870</v>
      </c>
      <c r="F83" s="3"/>
      <c r="G83" s="14"/>
    </row>
    <row r="84" spans="1:7" ht="15">
      <c r="A84" s="76" t="s">
        <v>313</v>
      </c>
      <c r="B84" s="16"/>
      <c r="C84" s="16" t="s">
        <v>311</v>
      </c>
      <c r="D84" s="36" t="s">
        <v>173</v>
      </c>
      <c r="E84" s="169">
        <v>0.222</v>
      </c>
      <c r="F84" s="3"/>
      <c r="G84" s="14"/>
    </row>
    <row r="85" spans="1:7" ht="15">
      <c r="A85" s="76" t="s">
        <v>314</v>
      </c>
      <c r="B85" s="16"/>
      <c r="C85" s="16" t="s">
        <v>312</v>
      </c>
      <c r="D85" s="36" t="s">
        <v>109</v>
      </c>
      <c r="E85" s="166">
        <v>10</v>
      </c>
      <c r="F85" s="3"/>
      <c r="G85" s="14"/>
    </row>
    <row r="86" spans="1:7" ht="31.5">
      <c r="A86" s="8">
        <v>1123</v>
      </c>
      <c r="B86" s="16"/>
      <c r="C86" s="8" t="s">
        <v>315</v>
      </c>
      <c r="D86" s="36"/>
      <c r="E86" s="166"/>
      <c r="F86" s="3"/>
      <c r="G86" s="14"/>
    </row>
    <row r="87" spans="1:7" ht="30">
      <c r="A87" s="76" t="s">
        <v>316</v>
      </c>
      <c r="B87" s="16"/>
      <c r="C87" s="16" t="s">
        <v>317</v>
      </c>
      <c r="D87" s="36" t="s">
        <v>98</v>
      </c>
      <c r="E87" s="166">
        <v>155.30000000000001</v>
      </c>
      <c r="F87" s="3"/>
      <c r="G87" s="14"/>
    </row>
    <row r="88" spans="1:7" ht="15">
      <c r="A88" s="76" t="s">
        <v>322</v>
      </c>
      <c r="B88" s="16"/>
      <c r="C88" s="16" t="s">
        <v>318</v>
      </c>
      <c r="D88" s="36" t="s">
        <v>98</v>
      </c>
      <c r="E88" s="166">
        <v>378.6</v>
      </c>
      <c r="F88" s="3"/>
      <c r="G88" s="14"/>
    </row>
    <row r="89" spans="1:7" ht="15">
      <c r="A89" s="76" t="s">
        <v>323</v>
      </c>
      <c r="B89" s="16"/>
      <c r="C89" s="16" t="s">
        <v>319</v>
      </c>
      <c r="D89" s="36" t="s">
        <v>98</v>
      </c>
      <c r="E89" s="166">
        <v>403.8</v>
      </c>
      <c r="F89" s="3"/>
      <c r="G89" s="14"/>
    </row>
    <row r="90" spans="1:7" ht="30">
      <c r="A90" s="76" t="s">
        <v>324</v>
      </c>
      <c r="B90" s="16"/>
      <c r="C90" s="16" t="s">
        <v>320</v>
      </c>
      <c r="D90" s="36" t="s">
        <v>99</v>
      </c>
      <c r="E90" s="166">
        <v>579.6</v>
      </c>
      <c r="F90" s="3"/>
      <c r="G90" s="14"/>
    </row>
    <row r="91" spans="1:7" ht="31.5">
      <c r="A91" s="76" t="s">
        <v>325</v>
      </c>
      <c r="B91" s="16"/>
      <c r="C91" s="171" t="s">
        <v>321</v>
      </c>
      <c r="D91" s="172" t="s">
        <v>99</v>
      </c>
      <c r="E91" s="186">
        <v>300</v>
      </c>
      <c r="F91" s="3"/>
      <c r="G91" s="14"/>
    </row>
    <row r="92" spans="1:7" ht="31.5">
      <c r="A92" s="8">
        <v>1124</v>
      </c>
      <c r="B92" s="16"/>
      <c r="C92" s="8" t="s">
        <v>326</v>
      </c>
      <c r="D92" s="36"/>
      <c r="E92" s="166"/>
      <c r="F92" s="3"/>
      <c r="G92" s="14"/>
    </row>
    <row r="93" spans="1:7" ht="15">
      <c r="A93" s="76" t="s">
        <v>327</v>
      </c>
      <c r="B93" s="16"/>
      <c r="C93" s="16" t="s">
        <v>328</v>
      </c>
      <c r="D93" s="36" t="s">
        <v>100</v>
      </c>
      <c r="E93" s="166">
        <v>39.299999999999997</v>
      </c>
      <c r="F93" s="3"/>
      <c r="G93" s="14"/>
    </row>
    <row r="94" spans="1:7" ht="30">
      <c r="A94" s="76" t="s">
        <v>330</v>
      </c>
      <c r="B94" s="16"/>
      <c r="C94" s="16" t="s">
        <v>329</v>
      </c>
      <c r="D94" s="36" t="s">
        <v>173</v>
      </c>
      <c r="E94" s="169">
        <v>5.165</v>
      </c>
      <c r="F94" s="3"/>
      <c r="G94" s="14"/>
    </row>
    <row r="95" spans="1:7" ht="31.5">
      <c r="A95" s="8">
        <v>1125</v>
      </c>
      <c r="B95" s="16"/>
      <c r="C95" s="8" t="s">
        <v>331</v>
      </c>
      <c r="D95" s="36"/>
      <c r="E95" s="166"/>
      <c r="F95" s="3"/>
      <c r="G95" s="14"/>
    </row>
    <row r="96" spans="1:7" ht="15.75">
      <c r="A96" s="76" t="s">
        <v>332</v>
      </c>
      <c r="B96" s="16"/>
      <c r="C96" s="16" t="s">
        <v>328</v>
      </c>
      <c r="D96" s="36" t="s">
        <v>100</v>
      </c>
      <c r="E96" s="187">
        <v>54.4</v>
      </c>
      <c r="F96" s="3"/>
      <c r="G96" s="14"/>
    </row>
    <row r="97" spans="1:8" ht="30">
      <c r="A97" s="76" t="s">
        <v>333</v>
      </c>
      <c r="B97" s="16"/>
      <c r="C97" s="16" t="s">
        <v>329</v>
      </c>
      <c r="D97" s="36" t="s">
        <v>100</v>
      </c>
      <c r="E97" s="187">
        <v>8.0980000000000008</v>
      </c>
      <c r="F97" s="3"/>
      <c r="G97" s="14"/>
    </row>
    <row r="98" spans="1:8" ht="30">
      <c r="A98" s="76"/>
      <c r="B98" s="16"/>
      <c r="C98" s="16" t="s">
        <v>334</v>
      </c>
      <c r="D98" s="36" t="s">
        <v>173</v>
      </c>
      <c r="E98" s="169">
        <v>1.659</v>
      </c>
      <c r="F98" s="3"/>
      <c r="G98" s="14"/>
    </row>
    <row r="99" spans="1:8" ht="15.75">
      <c r="A99" s="8">
        <v>1126</v>
      </c>
      <c r="B99" s="16"/>
      <c r="C99" s="8" t="s">
        <v>336</v>
      </c>
      <c r="D99" s="36"/>
      <c r="E99" s="169"/>
      <c r="F99" s="3"/>
      <c r="G99" s="14"/>
    </row>
    <row r="100" spans="1:8" ht="15">
      <c r="A100" s="76" t="s">
        <v>337</v>
      </c>
      <c r="B100" s="16"/>
      <c r="C100" s="16" t="s">
        <v>338</v>
      </c>
      <c r="D100" s="36" t="s">
        <v>99</v>
      </c>
      <c r="E100" s="169">
        <v>295</v>
      </c>
      <c r="F100" s="3"/>
      <c r="G100" s="14"/>
    </row>
    <row r="101" spans="1:8" ht="15">
      <c r="A101" s="76" t="s">
        <v>344</v>
      </c>
      <c r="B101" s="16"/>
      <c r="C101" s="16" t="s">
        <v>339</v>
      </c>
      <c r="D101" s="36" t="s">
        <v>99</v>
      </c>
      <c r="E101" s="169">
        <v>295</v>
      </c>
      <c r="F101" s="3"/>
      <c r="G101" s="14"/>
    </row>
    <row r="102" spans="1:8" ht="15">
      <c r="A102" s="76" t="s">
        <v>345</v>
      </c>
      <c r="B102" s="16"/>
      <c r="C102" s="16" t="s">
        <v>340</v>
      </c>
      <c r="D102" s="36" t="s">
        <v>99</v>
      </c>
      <c r="E102" s="169">
        <v>295</v>
      </c>
      <c r="F102" s="3"/>
      <c r="G102" s="14"/>
    </row>
    <row r="103" spans="1:8" ht="15">
      <c r="A103" s="76" t="s">
        <v>346</v>
      </c>
      <c r="B103" s="16"/>
      <c r="C103" s="16" t="s">
        <v>341</v>
      </c>
      <c r="D103" s="36" t="s">
        <v>99</v>
      </c>
      <c r="E103" s="169">
        <v>295</v>
      </c>
      <c r="F103" s="3"/>
      <c r="G103" s="14"/>
    </row>
    <row r="104" spans="1:8" ht="15">
      <c r="A104" s="76" t="s">
        <v>347</v>
      </c>
      <c r="B104" s="16"/>
      <c r="C104" s="16" t="s">
        <v>342</v>
      </c>
      <c r="D104" s="36" t="s">
        <v>173</v>
      </c>
      <c r="E104" s="169">
        <v>0.29299999999999998</v>
      </c>
      <c r="F104" s="3"/>
      <c r="G104" s="14"/>
    </row>
    <row r="105" spans="1:8" ht="15.75">
      <c r="A105" s="8">
        <v>1127</v>
      </c>
      <c r="B105" s="16"/>
      <c r="C105" s="8" t="s">
        <v>343</v>
      </c>
      <c r="D105" s="36"/>
      <c r="E105" s="169"/>
      <c r="F105" s="3"/>
      <c r="G105" s="14"/>
    </row>
    <row r="106" spans="1:8" ht="15">
      <c r="A106" s="76" t="s">
        <v>348</v>
      </c>
      <c r="B106" s="16"/>
      <c r="C106" s="16" t="s">
        <v>349</v>
      </c>
      <c r="D106" s="36" t="s">
        <v>109</v>
      </c>
      <c r="E106" s="169">
        <v>8</v>
      </c>
      <c r="F106" s="3"/>
      <c r="G106" s="14"/>
      <c r="H106" s="1">
        <v>8</v>
      </c>
    </row>
    <row r="107" spans="1:8" ht="15.75">
      <c r="A107" s="8">
        <v>1128</v>
      </c>
      <c r="B107" s="16"/>
      <c r="C107" s="8" t="s">
        <v>350</v>
      </c>
      <c r="D107" s="36"/>
      <c r="E107" s="169"/>
      <c r="F107" s="3"/>
      <c r="G107" s="14"/>
    </row>
    <row r="108" spans="1:8" ht="45">
      <c r="A108" s="76" t="s">
        <v>351</v>
      </c>
      <c r="B108" s="16"/>
      <c r="C108" s="16" t="s">
        <v>352</v>
      </c>
      <c r="D108" s="36" t="s">
        <v>98</v>
      </c>
      <c r="E108" s="169">
        <v>400</v>
      </c>
      <c r="F108" s="3"/>
      <c r="G108" s="14"/>
    </row>
    <row r="109" spans="1:8" ht="15.75">
      <c r="A109" s="8">
        <v>1129</v>
      </c>
      <c r="B109" s="16"/>
      <c r="C109" s="8" t="s">
        <v>367</v>
      </c>
      <c r="D109" s="36"/>
      <c r="E109" s="169"/>
      <c r="F109" s="3"/>
      <c r="G109" s="14"/>
    </row>
    <row r="110" spans="1:8" ht="60">
      <c r="A110" s="76" t="s">
        <v>368</v>
      </c>
      <c r="B110" s="16"/>
      <c r="C110" s="167" t="s">
        <v>371</v>
      </c>
      <c r="D110" s="36" t="s">
        <v>100</v>
      </c>
      <c r="E110" s="169">
        <v>15.9</v>
      </c>
      <c r="F110" s="3"/>
      <c r="G110" s="14"/>
    </row>
    <row r="111" spans="1:8" ht="30">
      <c r="A111" s="76" t="s">
        <v>369</v>
      </c>
      <c r="B111" s="16"/>
      <c r="C111" s="167" t="s">
        <v>372</v>
      </c>
      <c r="D111" s="36" t="s">
        <v>99</v>
      </c>
      <c r="E111" s="169">
        <v>79.5</v>
      </c>
      <c r="F111" s="3"/>
      <c r="G111" s="14"/>
    </row>
    <row r="112" spans="1:8" ht="30">
      <c r="A112" s="76" t="s">
        <v>370</v>
      </c>
      <c r="B112" s="16"/>
      <c r="C112" s="167" t="s">
        <v>373</v>
      </c>
      <c r="D112" s="36" t="s">
        <v>99</v>
      </c>
      <c r="E112" s="169">
        <v>79.5</v>
      </c>
      <c r="F112" s="3"/>
      <c r="G112" s="14"/>
    </row>
    <row r="113" spans="1:7" ht="15.75">
      <c r="A113" s="8"/>
      <c r="B113" s="16"/>
      <c r="C113" s="8"/>
      <c r="D113" s="36"/>
      <c r="E113" s="169"/>
      <c r="F113" s="3"/>
      <c r="G113" s="14"/>
    </row>
    <row r="114" spans="1:7" ht="31.5">
      <c r="A114" s="11"/>
      <c r="B114" s="38" t="s">
        <v>174</v>
      </c>
      <c r="C114" s="38" t="s">
        <v>175</v>
      </c>
      <c r="D114" s="4"/>
      <c r="E114" s="188"/>
      <c r="F114" s="4"/>
      <c r="G114" s="71">
        <f>SUM(G10:G98)</f>
        <v>0</v>
      </c>
    </row>
    <row r="115" spans="1:7">
      <c r="A115" s="5"/>
      <c r="B115" s="5"/>
      <c r="C115" s="5"/>
      <c r="D115" s="5"/>
      <c r="E115" s="189"/>
      <c r="F115" s="5"/>
    </row>
    <row r="116" spans="1:7" s="25" customFormat="1" ht="18.75" customHeight="1">
      <c r="A116" s="42"/>
      <c r="B116" s="202" t="s">
        <v>3</v>
      </c>
      <c r="C116" s="202"/>
      <c r="D116" s="42"/>
    </row>
    <row r="117" spans="1:7" s="25" customFormat="1" ht="18.75" customHeight="1">
      <c r="A117" s="43"/>
      <c r="B117" s="44" t="s">
        <v>105</v>
      </c>
      <c r="C117" s="45" t="s">
        <v>135</v>
      </c>
    </row>
    <row r="118" spans="1:7" s="25" customFormat="1" ht="18.75" customHeight="1">
      <c r="A118" s="43"/>
      <c r="B118" s="55" t="s">
        <v>115</v>
      </c>
      <c r="D118" s="42"/>
    </row>
    <row r="119" spans="1:7" s="25" customFormat="1" ht="18.75" customHeight="1">
      <c r="A119" s="43"/>
      <c r="C119" s="44"/>
      <c r="D119" s="46"/>
    </row>
    <row r="120" spans="1:7" s="25" customFormat="1" ht="18.75" customHeight="1">
      <c r="B120" s="9"/>
      <c r="C120" s="44"/>
    </row>
  </sheetData>
  <mergeCells count="6">
    <mergeCell ref="B116:C116"/>
    <mergeCell ref="B2:C2"/>
    <mergeCell ref="A3:B3"/>
    <mergeCell ref="A4:B4"/>
    <mergeCell ref="C4:D4"/>
    <mergeCell ref="A5:B5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7</vt:i4>
      </vt:variant>
    </vt:vector>
  </HeadingPairs>
  <TitlesOfParts>
    <vt:vector size="18" baseType="lpstr">
      <vt:lpstr>1_ЛРВ</vt:lpstr>
      <vt:lpstr>1_ЛРВ (2)</vt:lpstr>
      <vt:lpstr>ОБЩЕЕ РЕЗЮМЕ</vt:lpstr>
      <vt:lpstr>№000 ОБЩИЕ УСЛОВИЯ</vt:lpstr>
      <vt:lpstr>№100 ПРЕДВАРИТЕЛЬНЫЕ ПУНКТЫ</vt:lpstr>
      <vt:lpstr>№200 РАСЧИСТКА УЧАСТКА</vt:lpstr>
      <vt:lpstr>№400 ЗЕМЛЯНЫЕ РАБОТЫ</vt:lpstr>
      <vt:lpstr>№600 ОСНОВАНИЯ</vt:lpstr>
      <vt:lpstr>№700 ПОКРЫТИЯ АСФАЛЬТ</vt:lpstr>
      <vt:lpstr>№900. ИНЖЕНЕРНОЕ ОБУСТРОЙСТВО</vt:lpstr>
      <vt:lpstr>№1100. БЕТОННЫЕ КОНСТРУКЦИИ И М</vt:lpstr>
      <vt:lpstr>'1_ЛРВ'!Заголовки_для_печати</vt:lpstr>
      <vt:lpstr>'1_ЛРВ (2)'!Заголовки_для_печати</vt:lpstr>
      <vt:lpstr>'№100 ПРЕДВАРИТЕЛЬНЫЕ ПУНКТЫ'!Область_печати</vt:lpstr>
      <vt:lpstr>'№1100. БЕТОННЫЕ КОНСТРУКЦИИ И М'!Область_печати</vt:lpstr>
      <vt:lpstr>'№200 РАСЧИСТКА УЧАСТКА'!Область_печати</vt:lpstr>
      <vt:lpstr>'№700 ПОКРЫТИЯ АСФАЛЬТ'!Область_печати</vt:lpstr>
      <vt:lpstr>'ОБЩЕЕ РЕЗЮМЕ'!Область_печати</vt:lpstr>
    </vt:vector>
  </TitlesOfParts>
  <Company>二公院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lifan</dc:creator>
  <cp:lastModifiedBy>Пользователь</cp:lastModifiedBy>
  <cp:lastPrinted>2026-10-15T07:24:51Z</cp:lastPrinted>
  <dcterms:created xsi:type="dcterms:W3CDTF">2025-09-18T10:14:00Z</dcterms:created>
  <dcterms:modified xsi:type="dcterms:W3CDTF">2026-10-15T09:38:11Z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AAF590FD9FA84FAC8820F1BFE8DFB73F_13</vt:lpwstr>
  </property>
  <property fmtid="{D5CDD505-2E9C-101B-9397-08002B2CF9AE}" pid="3" name="KSOProductBuildVer">
    <vt:lpwstr>2052-11.8.2.8621</vt:lpwstr>
  </property>
</Properties>
</file>