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РХЛАР\2026_йил\1.Лидер_Лине\Опен_бюджет_2-мавсум\После_Экс\Тендерга\1. Шайхонтохур_19-мактаб\"/>
    </mc:Choice>
  </mc:AlternateContent>
  <xr:revisionPtr revIDLastSave="0" documentId="13_ncr:1_{D6C3E849-4FAE-4D71-878C-DE9FEF09203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7" sheetId="7" r:id="rId1"/>
    <sheet name="Лист1" sheetId="9" r:id="rId2"/>
  </sheets>
  <definedNames>
    <definedName name="_xlnm._FilterDatabase" localSheetId="0" hidden="1">Лист7!$C$1:$C$7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6" i="9" l="1"/>
  <c r="I16" i="9"/>
  <c r="H16" i="9"/>
  <c r="G16" i="9"/>
  <c r="Q15" i="9"/>
  <c r="P16" i="9"/>
  <c r="J15" i="9"/>
  <c r="F15" i="9"/>
  <c r="Q14" i="9"/>
  <c r="J14" i="9"/>
  <c r="J16" i="9" s="1"/>
  <c r="F14" i="9"/>
  <c r="E16" i="9"/>
  <c r="D16" i="9"/>
  <c r="C16" i="9"/>
  <c r="E5" i="9" s="1"/>
  <c r="L5" i="9" s="1"/>
  <c r="Q16" i="9" l="1"/>
  <c r="F16" i="9"/>
  <c r="L15" i="9"/>
  <c r="L14" i="9"/>
  <c r="L16" i="9" l="1"/>
  <c r="M14" i="9"/>
  <c r="N14" i="9" s="1"/>
  <c r="M15" i="9"/>
  <c r="N15" i="9" s="1"/>
  <c r="O15" i="9" l="1"/>
  <c r="R15" i="9" s="1"/>
  <c r="O14" i="9"/>
  <c r="N16" i="9"/>
  <c r="M16" i="9"/>
  <c r="O16" i="9" l="1"/>
  <c r="R14" i="9"/>
  <c r="S14" i="9" s="1"/>
  <c r="S16" i="9" s="1"/>
  <c r="S15" i="9"/>
  <c r="T15" i="9" s="1"/>
  <c r="R16" i="9"/>
  <c r="T14" i="9" l="1"/>
  <c r="T16" i="9" s="1"/>
</calcChain>
</file>

<file path=xl/sharedStrings.xml><?xml version="1.0" encoding="utf-8"?>
<sst xmlns="http://schemas.openxmlformats.org/spreadsheetml/2006/main" count="1250" uniqueCount="733">
  <si>
    <t>наименование (объекта) стройки (предприятия, здания, сооружения)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</si>
  <si>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</si>
  <si>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</si>
  <si>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</si>
  <si>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</si>
  <si>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</si>
  <si>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</si>
  <si>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</si>
  <si>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</si>
  <si>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</si>
  <si>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</si>
  <si>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</si>
  <si>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</si>
  <si>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</si>
  <si>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</si>
  <si>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00112</t>
  </si>
  <si>
    <t>АВТОПОГРУЗЧИКИ 5 Т</t>
  </si>
  <si>
    <t>00521</t>
  </si>
  <si>
    <t>ДРЕЛИ ЭЛЕКТРИЧЕСКИЕ</t>
  </si>
  <si>
    <t>00762</t>
  </si>
  <si>
    <t>КРАНЫ 10 Т НА АВТОМОБИЛЬНОМ ХОДУ ПРИ РАБОТЕ НА ДРУГИХ ВИДАХ СТРОИТЕЛЬСТВА</t>
  </si>
  <si>
    <t>00975</t>
  </si>
  <si>
    <t>ЛЕБЕДКИ ЭЛЕКТРИЧЕСКИЕ, ТЯГОВЫМ УСИЛИЕМ ДО 5,79 КН /0,59 Т/</t>
  </si>
  <si>
    <t>00976</t>
  </si>
  <si>
    <t>ЛЕБЕДКИ ЭЛЕКТРИЧЕСКИЕ, ТЯГОВЫМ УСИЛИЕМ ДО 12,26 КН /1,25 Т/</t>
  </si>
  <si>
    <t>8</t>
  </si>
  <si>
    <t>9</t>
  </si>
  <si>
    <t>10</t>
  </si>
  <si>
    <t>01522</t>
  </si>
  <si>
    <t>ПОДЪЕМНИКИ МАЧТОВЫЕ СТРОИТЕЛЬНЫЕ 0,5 Т</t>
  </si>
  <si>
    <t>11</t>
  </si>
  <si>
    <t>01523</t>
  </si>
  <si>
    <t>ПИЛА ДИСКОВАЯ ЭЛЕКТРИЧЕСКАЯ</t>
  </si>
  <si>
    <t>12</t>
  </si>
  <si>
    <t>13</t>
  </si>
  <si>
    <t>14</t>
  </si>
  <si>
    <t>15</t>
  </si>
  <si>
    <t>02499</t>
  </si>
  <si>
    <t>АВТОМОБИЛИ БОРТОВЫЕ ГРУЗОПОДЪЕМНОСТЬЮ ДО 5 Т</t>
  </si>
  <si>
    <t>16</t>
  </si>
  <si>
    <t>02509</t>
  </si>
  <si>
    <t>АВТОМОБИЛЬ БОРТОВОЙ, ГРУЗОПОДЬЕМНОСТЬЮ ДО 5 Т</t>
  </si>
  <si>
    <t>17</t>
  </si>
  <si>
    <t>18</t>
  </si>
  <si>
    <t>Т</t>
  </si>
  <si>
    <t>ШТ</t>
  </si>
  <si>
    <t>09219</t>
  </si>
  <si>
    <t>ВОДА</t>
  </si>
  <si>
    <t>М3</t>
  </si>
  <si>
    <t>ТН</t>
  </si>
  <si>
    <t>30391</t>
  </si>
  <si>
    <t>ГВОЗДИ СТРОИТЕЛЬНЫЕ С ПЛОСКОЙ ГОЛОВКОЙ 1.8Х60 ММ</t>
  </si>
  <si>
    <t>30405</t>
  </si>
  <si>
    <t>ГВОЗДИ ТОЛЕВЫЕ КРУГЛЫЕ 3.0Х40 ММ</t>
  </si>
  <si>
    <t>19</t>
  </si>
  <si>
    <t>М2</t>
  </si>
  <si>
    <t>20</t>
  </si>
  <si>
    <t>10 ШТ</t>
  </si>
  <si>
    <t>21</t>
  </si>
  <si>
    <t>22</t>
  </si>
  <si>
    <t>КГ</t>
  </si>
  <si>
    <t>23</t>
  </si>
  <si>
    <t>31122</t>
  </si>
  <si>
    <t>ПЕНА МОНТАЖНАЯ ДЛЯ ГЕРМЕТИЗАЦИИ СТЫКОВ В БАЛЛОНЧИКЕ ЕМКОСТЬЮ 0,85 Л</t>
  </si>
  <si>
    <t>24</t>
  </si>
  <si>
    <t>31434</t>
  </si>
  <si>
    <t>ГРУНТОВКА</t>
  </si>
  <si>
    <t>25</t>
  </si>
  <si>
    <t>26</t>
  </si>
  <si>
    <t>27</t>
  </si>
  <si>
    <t>28</t>
  </si>
  <si>
    <t>29</t>
  </si>
  <si>
    <t>31719</t>
  </si>
  <si>
    <t>КЛЕЙ ДЛЯ ОБЛИЦОВОЧНЫХ РАБОТ (СУХАЯ СМЕСЬ)</t>
  </si>
  <si>
    <t>32522</t>
  </si>
  <si>
    <t>ПРОВОЛОКА КАНАТНАЯ ОЦИНКОВАННАЯ ГРУППЫ С, МАРКИ В, ДИАМЕТРОМ 3 ММ</t>
  </si>
  <si>
    <t>38</t>
  </si>
  <si>
    <t>45</t>
  </si>
  <si>
    <t>44059</t>
  </si>
  <si>
    <t>ВЕТОШЬ</t>
  </si>
  <si>
    <t>М</t>
  </si>
  <si>
    <t>50</t>
  </si>
  <si>
    <t>45037</t>
  </si>
  <si>
    <t>СМЕСЬ СУХАЯ ДЛЯ ЗАДЕЛКИ ШВОВ</t>
  </si>
  <si>
    <t>99999</t>
  </si>
  <si>
    <t>МУСОР СТРОИТЕЛЬНЫЙ</t>
  </si>
  <si>
    <t>60</t>
  </si>
  <si>
    <t>СТККК1</t>
  </si>
  <si>
    <t>СТАЛЬ ЛИСТОВАЯ ОЦИНКОВАННАЯ,ТОЛЩИНОЙ 0,5 ММ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</si>
  <si>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</si>
  <si>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</si>
  <si>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</si>
  <si>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</si>
  <si>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</si>
  <si>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ДЕМОНТАЖНЫЙ РАБОТ</t>
  </si>
  <si>
    <t>0,06</t>
  </si>
  <si>
    <t>1.1</t>
  </si>
  <si>
    <t>1.2</t>
  </si>
  <si>
    <t>1.3</t>
  </si>
  <si>
    <t>2.1</t>
  </si>
  <si>
    <t>2.2</t>
  </si>
  <si>
    <t>3.1</t>
  </si>
  <si>
    <t>3.2</t>
  </si>
  <si>
    <t>3.3</t>
  </si>
  <si>
    <t>3.4</t>
  </si>
  <si>
    <t>6.1</t>
  </si>
  <si>
    <t>6.2</t>
  </si>
  <si>
    <t>9.1</t>
  </si>
  <si>
    <t>9.2</t>
  </si>
  <si>
    <t>9.3</t>
  </si>
  <si>
    <t>9.4</t>
  </si>
  <si>
    <t>9.5</t>
  </si>
  <si>
    <t>1,02</t>
  </si>
  <si>
    <t>100 М2 ПОКРЫТИЯ</t>
  </si>
  <si>
    <t>10.1</t>
  </si>
  <si>
    <t>10.2</t>
  </si>
  <si>
    <t>4,5</t>
  </si>
  <si>
    <t>10.3</t>
  </si>
  <si>
    <t>0,36</t>
  </si>
  <si>
    <t>10.4</t>
  </si>
  <si>
    <t>10.5</t>
  </si>
  <si>
    <t>10.6</t>
  </si>
  <si>
    <t>10.7</t>
  </si>
  <si>
    <t>0,05</t>
  </si>
  <si>
    <t>10.8</t>
  </si>
  <si>
    <t>0,1</t>
  </si>
  <si>
    <t>0,5</t>
  </si>
  <si>
    <t>11.1</t>
  </si>
  <si>
    <t>23,6</t>
  </si>
  <si>
    <t>11.2</t>
  </si>
  <si>
    <t>0,03</t>
  </si>
  <si>
    <t>11.3</t>
  </si>
  <si>
    <t>11.4</t>
  </si>
  <si>
    <t>0,08</t>
  </si>
  <si>
    <t>Е62-41-1</t>
  </si>
  <si>
    <t>100 М2 РАСЧИЩЕННОЙ ПОВЕРХНОСТИ</t>
  </si>
  <si>
    <t>12.1</t>
  </si>
  <si>
    <t>20,8</t>
  </si>
  <si>
    <t>100 М2 ПОВЕРХНОСТИ ОБЛИЦОВКИ</t>
  </si>
  <si>
    <t>13.1</t>
  </si>
  <si>
    <t>13.2</t>
  </si>
  <si>
    <t>0,35</t>
  </si>
  <si>
    <t>13.3</t>
  </si>
  <si>
    <t>13.4</t>
  </si>
  <si>
    <t>100 М2</t>
  </si>
  <si>
    <t>14.1</t>
  </si>
  <si>
    <t>14.2</t>
  </si>
  <si>
    <t>14.3</t>
  </si>
  <si>
    <t>15.1</t>
  </si>
  <si>
    <t>15.2</t>
  </si>
  <si>
    <t>15.3</t>
  </si>
  <si>
    <t>0,00007</t>
  </si>
  <si>
    <t>0,0006</t>
  </si>
  <si>
    <t>16.1</t>
  </si>
  <si>
    <t>16.2</t>
  </si>
  <si>
    <t>16.3</t>
  </si>
  <si>
    <t>16.4</t>
  </si>
  <si>
    <t>0,27</t>
  </si>
  <si>
    <t>16.5</t>
  </si>
  <si>
    <t>16.6</t>
  </si>
  <si>
    <t>0,375</t>
  </si>
  <si>
    <t>0,2</t>
  </si>
  <si>
    <t>0,04</t>
  </si>
  <si>
    <t>0,018</t>
  </si>
  <si>
    <t>18.1</t>
  </si>
  <si>
    <t>18.2</t>
  </si>
  <si>
    <t>18.3</t>
  </si>
  <si>
    <t>18.4</t>
  </si>
  <si>
    <t>0,11</t>
  </si>
  <si>
    <t>0,84</t>
  </si>
  <si>
    <t>0,02</t>
  </si>
  <si>
    <t>22.1</t>
  </si>
  <si>
    <t>22.2</t>
  </si>
  <si>
    <t>0,01</t>
  </si>
  <si>
    <t>22.3</t>
  </si>
  <si>
    <t>22.4</t>
  </si>
  <si>
    <t>22.5</t>
  </si>
  <si>
    <t>22.6</t>
  </si>
  <si>
    <t>22.7</t>
  </si>
  <si>
    <t>НАРУЖНАЯ ОТДЕЛКА</t>
  </si>
  <si>
    <t>23.1</t>
  </si>
  <si>
    <t>23.2</t>
  </si>
  <si>
    <t>23.3</t>
  </si>
  <si>
    <t>23.4</t>
  </si>
  <si>
    <t>24.1</t>
  </si>
  <si>
    <t>24.2</t>
  </si>
  <si>
    <t>24.3</t>
  </si>
  <si>
    <t>24.4</t>
  </si>
  <si>
    <t>24.5</t>
  </si>
  <si>
    <t>26.1</t>
  </si>
  <si>
    <t>26.2</t>
  </si>
  <si>
    <t>28.1</t>
  </si>
  <si>
    <t>28.2</t>
  </si>
  <si>
    <t>28.3</t>
  </si>
  <si>
    <t>28.4</t>
  </si>
  <si>
    <t>28.5</t>
  </si>
  <si>
    <t>28.6</t>
  </si>
  <si>
    <t>0,225</t>
  </si>
  <si>
    <t>0,3</t>
  </si>
  <si>
    <t>0,003</t>
  </si>
  <si>
    <t>0,7</t>
  </si>
  <si>
    <t>0,13</t>
  </si>
  <si>
    <t>0,15</t>
  </si>
  <si>
    <t>Е12-01-010-01</t>
  </si>
  <si>
    <t>УСТРОЙСТВО МЕЛКИХ ПОКРЫТИЙ (БРАНДМАУЭРЫ, ПАРАПЕТЫ, СВЕСЫ И Т.П.) ИЗ ЛИСТОВОЙ ОЦИНКОВАННОЙ СТАЛИХ</t>
  </si>
  <si>
    <t>112,75</t>
  </si>
  <si>
    <t>0,07</t>
  </si>
  <si>
    <t>0,004</t>
  </si>
  <si>
    <t>0,012</t>
  </si>
  <si>
    <t>81</t>
  </si>
  <si>
    <t>0,29</t>
  </si>
  <si>
    <t>0,14</t>
  </si>
  <si>
    <t>0,45</t>
  </si>
  <si>
    <t>0,0003</t>
  </si>
  <si>
    <t>0,00003</t>
  </si>
  <si>
    <t>120</t>
  </si>
  <si>
    <t>0,00013</t>
  </si>
  <si>
    <t>цена</t>
  </si>
  <si>
    <t>0,4</t>
  </si>
  <si>
    <t>1.4</t>
  </si>
  <si>
    <t>1.5</t>
  </si>
  <si>
    <t>1.6</t>
  </si>
  <si>
    <t>1,88</t>
  </si>
  <si>
    <t>1.7</t>
  </si>
  <si>
    <t>1.8</t>
  </si>
  <si>
    <t>2.3</t>
  </si>
  <si>
    <t>2.4</t>
  </si>
  <si>
    <t>2.5</t>
  </si>
  <si>
    <t>2.6</t>
  </si>
  <si>
    <t>2.7</t>
  </si>
  <si>
    <t>2.8</t>
  </si>
  <si>
    <t>3.5</t>
  </si>
  <si>
    <t>3.6</t>
  </si>
  <si>
    <t>0,25</t>
  </si>
  <si>
    <t>1,2</t>
  </si>
  <si>
    <t>23.5</t>
  </si>
  <si>
    <t>23.6</t>
  </si>
  <si>
    <t>0,036</t>
  </si>
  <si>
    <t>0,21</t>
  </si>
  <si>
    <t>1,57</t>
  </si>
  <si>
    <t>30435</t>
  </si>
  <si>
    <t>ДЮБЕЛИ РАСПОРНЫЕ ПОЛИЭТИЛЕНОВЫЕ</t>
  </si>
  <si>
    <t>65851</t>
  </si>
  <si>
    <t>ШУРУПЫ СТРОИТЕЛЬНЫЕ</t>
  </si>
  <si>
    <t>3,8</t>
  </si>
  <si>
    <t>0,418</t>
  </si>
  <si>
    <t>Е17-01-002-03</t>
  </si>
  <si>
    <t>УСТАНОВКА СМЕСИТЕЛЕЙ</t>
  </si>
  <si>
    <t>30956</t>
  </si>
  <si>
    <t>КРАСКА ЗЕМЛЯНАЯ МАСЛЯНАЯ  МУМИЯ, СУРИК ЖЕЛЕЗНЫЙ МАРКИ МА-0115</t>
  </si>
  <si>
    <t>0,00026</t>
  </si>
  <si>
    <t>31651</t>
  </si>
  <si>
    <t>ОЛИФА КОМБИНИРОВАННАЯ К-3</t>
  </si>
  <si>
    <t>0,0001</t>
  </si>
  <si>
    <t>35567</t>
  </si>
  <si>
    <t>ОЧЕС ЛЬНЯНОЙ</t>
  </si>
  <si>
    <t>0,002</t>
  </si>
  <si>
    <t>0,0048</t>
  </si>
  <si>
    <t>0,43</t>
  </si>
  <si>
    <t>0,001</t>
  </si>
  <si>
    <t>0,0014</t>
  </si>
  <si>
    <t>00977</t>
  </si>
  <si>
    <t>ЛЕБЕДКИ ЭЛЕКТРИЧЕСКИЕ, ТЯГОВЫМ УСИЛИЕМ 19,62 КН /2 Т/</t>
  </si>
  <si>
    <t>0,00001</t>
  </si>
  <si>
    <t>0,09</t>
  </si>
  <si>
    <t>1,89</t>
  </si>
  <si>
    <t>0,6</t>
  </si>
  <si>
    <t>0,007</t>
  </si>
  <si>
    <t>0,019</t>
  </si>
  <si>
    <t>Е13-03-003-03 2 КзТРС = 2 КэМ = 2 КРМ = 2</t>
  </si>
  <si>
    <t>ОКРАСКА ОГРУНТОВАННЫХ БЕТОННЫХ И ОШТУКАТУРЕННЫХ ПОВЕРХНОСТЕЙ: КРАСКОЙ БТ-177 СЕРЕБРИСТОЙ</t>
  </si>
  <si>
    <t>1,55</t>
  </si>
  <si>
    <t>7,34</t>
  </si>
  <si>
    <t>02515</t>
  </si>
  <si>
    <t>АГРЕГАТЫ ОКРАСОЧНЫЕ ВЫСОКОГОДАВЛЕНИЯ ДЛЯ ОКРАСКИ ПОВЕРХНОСТЕЙ КОНСТРУКЦИЙ, МОЩНОСТЬЮ 1 КВТ</t>
  </si>
  <si>
    <t>2,8</t>
  </si>
  <si>
    <t>31063</t>
  </si>
  <si>
    <t>КРАСКА БТ-177 СЕРЕБРИСТАЯ</t>
  </si>
  <si>
    <t>34288</t>
  </si>
  <si>
    <t>КСИЛОЛ НЕФТЯНОЙ МАРКИ А</t>
  </si>
  <si>
    <t>0,0026</t>
  </si>
  <si>
    <t>ТАБЛИЧКА "РЕЖИМ РАБОТЫ"</t>
  </si>
  <si>
    <t>ТАБЛИЧКА ЗВУКОВАЯ ОКОЛОДВЕРНАЯ</t>
  </si>
  <si>
    <t>КНОПКА ВЫЗОВА ПОМОЩИ НА СТОЙКЕ</t>
  </si>
  <si>
    <t>ПИКТОГРАММА "ДОСТУПНОСТЬ ДЛЯ ИНВАЛИДОВ ПО ЗРЕНИЮ"</t>
  </si>
  <si>
    <t>ПИКТОГРАММА "ДОСТУПНОСТЬ ДЛЯ ИНВАЛИДОВ ПО СЛУХУ"</t>
  </si>
  <si>
    <t>ПИКТОГРАММА "ВХОД В ЗДАНИЕ"</t>
  </si>
  <si>
    <t>ПИКТОГРАММА "ВЫХОД ИЗ ЗДАНИЯ"</t>
  </si>
  <si>
    <t>ПИКТОГРАММА "ПУТЬ ЭВАКУАЦИИ"</t>
  </si>
  <si>
    <t>СТД03</t>
  </si>
  <si>
    <t>КОНТРАСТНАЯ ЛЕНТА</t>
  </si>
  <si>
    <t>НБШ</t>
  </si>
  <si>
    <t>сумма</t>
  </si>
  <si>
    <t>ГИП:</t>
  </si>
  <si>
    <t xml:space="preserve">Расчетная стартовая стоимость строительства </t>
  </si>
  <si>
    <t xml:space="preserve">Основная  заработная плата  по объекту:  </t>
  </si>
  <si>
    <t>Х</t>
  </si>
  <si>
    <t>=</t>
  </si>
  <si>
    <t>тыс.сум</t>
  </si>
  <si>
    <t>Наименование  работ  и  затрат</t>
  </si>
  <si>
    <t>Прямые    затраты</t>
  </si>
  <si>
    <t>Проч.затрат  подрядчика Ст10 х 0,1727</t>
  </si>
  <si>
    <t>Всего  Ст10 + Ст11</t>
  </si>
  <si>
    <t>Затрат    на страх.  объект     Ст12 х 0,0032</t>
  </si>
  <si>
    <t>Оборудование</t>
  </si>
  <si>
    <t>Всего  ст-сть  без НДС.</t>
  </si>
  <si>
    <t xml:space="preserve"> НДС 12%</t>
  </si>
  <si>
    <t>ИТОГО</t>
  </si>
  <si>
    <t>Зар.плата</t>
  </si>
  <si>
    <t>Экспл. Машин и меха.</t>
  </si>
  <si>
    <t xml:space="preserve">Стр-ые  мат-ы,  конс-ции  </t>
  </si>
  <si>
    <t>Трансп.  услуг  и скл. расх.  Ст 5  х  0,03</t>
  </si>
  <si>
    <t xml:space="preserve">Кабельн изделии   </t>
  </si>
  <si>
    <t>Трансп.  услуг  и скл. расх.  Ст 7  х  0,015</t>
  </si>
  <si>
    <t>Кабельно-проводная изделия</t>
  </si>
  <si>
    <t>Перевозка грунта</t>
  </si>
  <si>
    <t>Всего   прямых  затрат</t>
  </si>
  <si>
    <t xml:space="preserve">           Главный  инженер проекта :</t>
  </si>
  <si>
    <t xml:space="preserve">           Инженер - сметчик:</t>
  </si>
  <si>
    <t>Е46-04-008-2</t>
  </si>
  <si>
    <t>РАЗБОРКА ПОКРЫТИЙ КРОВЕЛЬ: ИЗ ЛИСТОВОЙ СТАЛИ_КОЗЫРЁК</t>
  </si>
  <si>
    <t>8,58</t>
  </si>
  <si>
    <t>МАШ.-Ч.</t>
  </si>
  <si>
    <t>Е10-01-082-2</t>
  </si>
  <si>
    <t>УСТАНОВКА ОБРЕШЕТКА</t>
  </si>
  <si>
    <t>1 М3</t>
  </si>
  <si>
    <t>15,04</t>
  </si>
  <si>
    <t>1,504</t>
  </si>
  <si>
    <t>0,015</t>
  </si>
  <si>
    <t>0,014</t>
  </si>
  <si>
    <t>0,021</t>
  </si>
  <si>
    <t>0,0007</t>
  </si>
  <si>
    <t>32502</t>
  </si>
  <si>
    <t>ПОКОВКИ ИЗ КВАДРАТНЫХ ЗАГОТОВОК ПРИ МАССЕ ОДНОЙ ПОКОВКИ 2,825 КГ</t>
  </si>
  <si>
    <t>36023</t>
  </si>
  <si>
    <t>БРУСКИ ОБРЕЗНЫЕ ИЗ ХВОЙНЫХ ПОРОД ДЛИНОЙ 4-6.5М, ШИРИНОЙ 75-150ММ, ТОЛЩИНОЙ 40-75 ММ, I СОРТА</t>
  </si>
  <si>
    <t>0,102</t>
  </si>
  <si>
    <t>2.9</t>
  </si>
  <si>
    <t>36061</t>
  </si>
  <si>
    <t>ДОСКИ ОБРЕЗНЫЕ ИЗ ХВОЙНЫХ ПОРОД ДЛИНОЙ 4-6,5 М, ШИРИНОЙ 75-150 ММ, ТОЛЩИНОЙ 44 ММ И БОЛЕЕ, III СОРТА</t>
  </si>
  <si>
    <t>2.10</t>
  </si>
  <si>
    <t>45089</t>
  </si>
  <si>
    <t>ПАСТА  АНТИСЕПТИЧЕСКАЯ</t>
  </si>
  <si>
    <t>0,0015</t>
  </si>
  <si>
    <t>0,00015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</si>
  <si>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</si>
  <si>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</si>
  <si>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</si>
  <si>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38,53</t>
  </si>
  <si>
    <t>2,41</t>
  </si>
  <si>
    <t>030819</t>
  </si>
  <si>
    <t>ВИНТЫ САМОНАРЕЗАЮЩИЕ С УПЛОТНИТЕЛЬНОЙ ПРОКЛАДКОЙ 4,8X80</t>
  </si>
  <si>
    <t>30818</t>
  </si>
  <si>
    <t>ВИНТЫ САМОНАРЕЗАЮЩИЕ С УПЛОТНИТЕЛЬНОЙ ПРОКЛАДКОЙ 4,8Х35 ММ</t>
  </si>
  <si>
    <t>645</t>
  </si>
  <si>
    <t>05356</t>
  </si>
  <si>
    <t>ПРОФНАСТИЛ ОКРАШЕННЫЙ ТОЛЩИНОЙ 0,5 ММ</t>
  </si>
  <si>
    <t>Е62-25-7</t>
  </si>
  <si>
    <t>ШПАТЛЕВКА ФАСАДОВ ПРОСТЫХ С ЗЕМЛИ И ЛЕСОВ</t>
  </si>
  <si>
    <t>100 М2 ОБРАБОТАННОЙ ПОВЕРХНОСТИ</t>
  </si>
  <si>
    <t>5.1</t>
  </si>
  <si>
    <t>14,16</t>
  </si>
  <si>
    <t>5.2</t>
  </si>
  <si>
    <t>5.3</t>
  </si>
  <si>
    <t>5.4</t>
  </si>
  <si>
    <t>5.5</t>
  </si>
  <si>
    <t>31708</t>
  </si>
  <si>
    <t>ШПАТЛЕВКА ХВ-005 СЕРАЯ</t>
  </si>
  <si>
    <t>5.6</t>
  </si>
  <si>
    <t>35512</t>
  </si>
  <si>
    <t>ПЕМЗА ШЛАКОВАЯ /ЩЕБЕНЬ ПОРИСТЫЙ ИЗ МЕТАЛЛУРГИЧЕСКОГО ШЛАКА/, МАРКА 600, ФРАКЦИЯ ОТ 5 ДО 10 ММ</t>
  </si>
  <si>
    <t>0,0047</t>
  </si>
  <si>
    <t>0,00282</t>
  </si>
  <si>
    <t>Е15-04-014-2</t>
  </si>
  <si>
    <t>КРЕМНИЙОРГАНИЧЕСКАЯ ОКРАСКА ФАСАДОВ С ЛЕСОВ ПО ПОДГОТОВЛЕННОЙ ПОВЕРХНОСТИ,КОЗЫРЁК</t>
  </si>
  <si>
    <t>9,79</t>
  </si>
  <si>
    <t>5,874</t>
  </si>
  <si>
    <t>0,066</t>
  </si>
  <si>
    <t>6.3</t>
  </si>
  <si>
    <t>0,078</t>
  </si>
  <si>
    <t>6.4</t>
  </si>
  <si>
    <t>6.5</t>
  </si>
  <si>
    <t>31752</t>
  </si>
  <si>
    <t>ЭМАЛЬ КРЕМНИЙОРГАНИЧЕСКАЯ КО-174 РАЗНЫХ ЦВЕТОВ</t>
  </si>
  <si>
    <t>0,079</t>
  </si>
  <si>
    <t>0,0474</t>
  </si>
  <si>
    <t>6.6</t>
  </si>
  <si>
    <t>34035</t>
  </si>
  <si>
    <t>УАЙТ-СПИРИТ</t>
  </si>
  <si>
    <t>0,0042</t>
  </si>
  <si>
    <t>7.1</t>
  </si>
  <si>
    <t>174,7625</t>
  </si>
  <si>
    <t>7.2</t>
  </si>
  <si>
    <t>0,4185</t>
  </si>
  <si>
    <t>7.3</t>
  </si>
  <si>
    <t>0,1085</t>
  </si>
  <si>
    <t>7.4</t>
  </si>
  <si>
    <t>0,0062</t>
  </si>
  <si>
    <t>7.5</t>
  </si>
  <si>
    <t>0,0186</t>
  </si>
  <si>
    <t>155</t>
  </si>
  <si>
    <t>Е13-03-002-04</t>
  </si>
  <si>
    <t>ОГРУНТОВКА МЕТАЛЛИЧЕСКИХ ПОВЕРХНОСТЕЙ ЗА ОДИН РАЗ: ГРУНТОВКОЙ ГФ-021</t>
  </si>
  <si>
    <t>5,31</t>
  </si>
  <si>
    <t>1,593</t>
  </si>
  <si>
    <t>0,006</t>
  </si>
  <si>
    <t>9.6</t>
  </si>
  <si>
    <t>1,12</t>
  </si>
  <si>
    <t>0,336</t>
  </si>
  <si>
    <t>9.7</t>
  </si>
  <si>
    <t>31419</t>
  </si>
  <si>
    <t>ГРУНТОВКА ГФ-021 КРАСНО-КОРИЧНЕВАЯ</t>
  </si>
  <si>
    <t>0,0036</t>
  </si>
  <si>
    <t>9.8</t>
  </si>
  <si>
    <t>Е13-03-004-26</t>
  </si>
  <si>
    <t>ОКРАСКА МЕТАЛЛИЧЕСКИХ ОГРУНТОВАННЫХ ПОВЕРХНОСТЕЙ: ЭМАЛЬЮ ПФ-115</t>
  </si>
  <si>
    <t>3,83</t>
  </si>
  <si>
    <t>1,149</t>
  </si>
  <si>
    <t>0,65</t>
  </si>
  <si>
    <t>0,195</t>
  </si>
  <si>
    <t>31795</t>
  </si>
  <si>
    <t>ЭМАЛЬ ПЕНТАФТАЛЕВАЯ ПФ-115 СЕРАЯ</t>
  </si>
  <si>
    <t>0,0057</t>
  </si>
  <si>
    <t>0,00042</t>
  </si>
  <si>
    <t>ОТДЕЛКА КОЛОН-ФАСАД</t>
  </si>
  <si>
    <t>1,15</t>
  </si>
  <si>
    <t>27,14</t>
  </si>
  <si>
    <t>0,023</t>
  </si>
  <si>
    <t>0,115</t>
  </si>
  <si>
    <t>11.5</t>
  </si>
  <si>
    <t>0,0575</t>
  </si>
  <si>
    <t>11.6</t>
  </si>
  <si>
    <t>0,00541</t>
  </si>
  <si>
    <t>КРЕМНИЙОРГАНИЧЕСКАЯ ОКРАСКА ФАСАДОВ С ЛЕСОВ ПО ПОДГОТОВЛЕННОЙ ПОВЕРХНОСТИ,КОЛОН</t>
  </si>
  <si>
    <t>11,2585</t>
  </si>
  <si>
    <t>12.2</t>
  </si>
  <si>
    <t>0,1265</t>
  </si>
  <si>
    <t>12.3</t>
  </si>
  <si>
    <t>0,1495</t>
  </si>
  <si>
    <t>12.4</t>
  </si>
  <si>
    <t>12.5</t>
  </si>
  <si>
    <t>0,09085</t>
  </si>
  <si>
    <t>12.6</t>
  </si>
  <si>
    <t>0,00805</t>
  </si>
  <si>
    <t>ОБШИВКА</t>
  </si>
  <si>
    <t>37,202</t>
  </si>
  <si>
    <t>0,494</t>
  </si>
  <si>
    <t>13.5</t>
  </si>
  <si>
    <t>0,3002</t>
  </si>
  <si>
    <t>13.6</t>
  </si>
  <si>
    <t>0,0266</t>
  </si>
  <si>
    <t>Е58-3-1</t>
  </si>
  <si>
    <t>РАЗБОРКА МЕЛКИХ ПОКРЫТИЙ И ОБДЕЛОК ИЗ ЛИСТОВОЙ СТАЛИ:ЖЕЛОБОВ</t>
  </si>
  <si>
    <t>100 М ТРУБ И ПОКРЫТИЙ</t>
  </si>
  <si>
    <t>9,1</t>
  </si>
  <si>
    <t>40,95</t>
  </si>
  <si>
    <t>0,12</t>
  </si>
  <si>
    <t>0,54</t>
  </si>
  <si>
    <t>Е58-3-3</t>
  </si>
  <si>
    <t>РАЗБОРКА МЕЛКИХ ПОКРЫТИЙ И ОБДЕЛОК ИЗ ЛИСТОВОЙ СТАЛИ: ВОДОСТОЧНЫХ ТРУБ</t>
  </si>
  <si>
    <t>4,2</t>
  </si>
  <si>
    <t>29,34</t>
  </si>
  <si>
    <t>123,228</t>
  </si>
  <si>
    <t>02603</t>
  </si>
  <si>
    <t>ЛЮЛЬКА</t>
  </si>
  <si>
    <t>13,2</t>
  </si>
  <si>
    <t>55,44</t>
  </si>
  <si>
    <t>0,325</t>
  </si>
  <si>
    <t>1,365</t>
  </si>
  <si>
    <t>КРОВЛИ</t>
  </si>
  <si>
    <t>Е12-01-009-02</t>
  </si>
  <si>
    <t>УСТРОЙСТВО ЖЕЛОБОВ: ПОДВЕСНЫХ</t>
  </si>
  <si>
    <t>100 М ЖЕЛОБОВ</t>
  </si>
  <si>
    <t>31,41</t>
  </si>
  <si>
    <t>141,345</t>
  </si>
  <si>
    <t>1,125</t>
  </si>
  <si>
    <t>00698</t>
  </si>
  <si>
    <t>КРАНЫ БАШЕННЫЕ 8 Т ПРИ РАБОТЕ НА ДРУГИХ ВИДАХ СТРОИТЕЛЬСТВА</t>
  </si>
  <si>
    <t>0,495</t>
  </si>
  <si>
    <t>0,405</t>
  </si>
  <si>
    <t>30383</t>
  </si>
  <si>
    <t>ГВОЗДИ ПРОВОЛОЧНЫЕ ОЦИНКОВАННЫЕ ДЛЯ АСБЕСТОЦЕМЕНТНОЙ КРОВЛИ 4.5Х120 ММ</t>
  </si>
  <si>
    <t>0,0038</t>
  </si>
  <si>
    <t>0,0171</t>
  </si>
  <si>
    <t>52482</t>
  </si>
  <si>
    <t>ЖЕЛОБ УПРОЩЕННЫЙ А15(710)</t>
  </si>
  <si>
    <t>350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</si>
  <si>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</si>
  <si>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</si>
  <si>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</si>
  <si>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38,4</t>
  </si>
  <si>
    <t>161,28</t>
  </si>
  <si>
    <t>1,806</t>
  </si>
  <si>
    <t>32507</t>
  </si>
  <si>
    <t>ПОКОВКИ ОЦИНКОВАННЫЕ ИЗ КВАДРАТНЫХ ЗАГОТОВОК ПРИ МАССЕ ОДНОЙ ПОКОВКИ 2,825 КГ</t>
  </si>
  <si>
    <t>0,095</t>
  </si>
  <si>
    <t>0,399</t>
  </si>
  <si>
    <t>0,00126</t>
  </si>
  <si>
    <t>СТК200</t>
  </si>
  <si>
    <t>ВОДОСТОЧНЫЕ ИЗДЕЛИЯ НАРУЖНЫЕ- ТРУБЫ Д 120ММ</t>
  </si>
  <si>
    <t>474,6</t>
  </si>
  <si>
    <t>47005</t>
  </si>
  <si>
    <t>КОЛЕНО ДЛЯ ВОДОСТОЧНЫХ ТРУБ Д 120ММ</t>
  </si>
  <si>
    <t>150</t>
  </si>
  <si>
    <t>54109</t>
  </si>
  <si>
    <t>ВОРОНКА  ДИАМЕТРОМ: 150 ММ</t>
  </si>
  <si>
    <t>ОЧИСТКА ВРУЧНУЮ ПОВЕРХНОСТИ ФАСАДОВ ОТ ПЕРХЛОРВИНИЛОВЫХ И МАСЛЯНЫХ КРАСОК: С ЗЕМЛИ И ЛЕСОВ, СТЕНА И ЦОКОЛЯМИ</t>
  </si>
  <si>
    <t>32,72</t>
  </si>
  <si>
    <t>680,576</t>
  </si>
  <si>
    <t>Е15-02-001-1</t>
  </si>
  <si>
    <t>УЛУЧШЕНННАЯ ШТУКАТУРКА ЦЕМЕНТНО-ИЗВЕСТКОВЫМ РАСТВОРОМ ПО КАМНЮ:  ЦОКОЛЯ</t>
  </si>
  <si>
    <t>70,88</t>
  </si>
  <si>
    <t>35,44</t>
  </si>
  <si>
    <t>2,78</t>
  </si>
  <si>
    <t>1,39</t>
  </si>
  <si>
    <t>0,9</t>
  </si>
  <si>
    <t>01608</t>
  </si>
  <si>
    <t>РАСТВОРОНАСОСЫ ПРОИЗВОД. 3 М3/Ч</t>
  </si>
  <si>
    <t>0,175</t>
  </si>
  <si>
    <t>12182</t>
  </si>
  <si>
    <t>РАСТВОР ЦЕМЕНТНО-ПЕСЧАНЫЙ М-150</t>
  </si>
  <si>
    <t>0,945</t>
  </si>
  <si>
    <t>Е15-01-026-01</t>
  </si>
  <si>
    <t>ГЛАДКАЯ ОБЛИЦОВКА СТЕН, СТОЛБОВ, ПИЛЯСТР И ОТКОСОВ ПЛИТКАМИ ИЗ КЕРАМИЧЕСКОГО ГРАНИТА (КЕРАМОГРАНИТ) ТОЛЩИНОЙ ДО 15 ММ, ПО КИРПИЧУ И БЕТОНУ, ЧИСЛО ПЛИТ В 1М2: ДО 10 ШТ.</t>
  </si>
  <si>
    <t>279,29</t>
  </si>
  <si>
    <t>438,4853</t>
  </si>
  <si>
    <t>1,3188</t>
  </si>
  <si>
    <t>1,16</t>
  </si>
  <si>
    <t>1,8212</t>
  </si>
  <si>
    <t>01603</t>
  </si>
  <si>
    <t>РАСТВОРОМЕШАЛКИ ДЛЯ ПРИГОТОВЛЕНИЯ ВОДОЦЕМЕНТНЫХ И ДРУГИХ РАСТВОРОВ 350 Л</t>
  </si>
  <si>
    <t>0,53</t>
  </si>
  <si>
    <t>0,8321</t>
  </si>
  <si>
    <t>01702</t>
  </si>
  <si>
    <t>СТАНОК КАМНЕРЕЗНЫЙ УНИВЕРСАЛЬНЫЙ</t>
  </si>
  <si>
    <t>7,3</t>
  </si>
  <si>
    <t>11,461</t>
  </si>
  <si>
    <t>24.6</t>
  </si>
  <si>
    <t>0,5652</t>
  </si>
  <si>
    <t>24.7</t>
  </si>
  <si>
    <t>0,628</t>
  </si>
  <si>
    <t>24.8</t>
  </si>
  <si>
    <t>0,02355</t>
  </si>
  <si>
    <t>24.9</t>
  </si>
  <si>
    <t>0,58875</t>
  </si>
  <si>
    <t>24.10</t>
  </si>
  <si>
    <t>0,785</t>
  </si>
  <si>
    <t>24.11</t>
  </si>
  <si>
    <t>0,0314</t>
  </si>
  <si>
    <t>СТР400</t>
  </si>
  <si>
    <t>КЕРАМОГРАНИТНАЯ ПЛИТКА</t>
  </si>
  <si>
    <t>160,14</t>
  </si>
  <si>
    <t>Е15-02-011-01</t>
  </si>
  <si>
    <t>УСТРОЙСТВО НАРУЖНОЙ ТЕПЛОИЗОЛЯЦИИ ЗДАНИЙ С ТОНКОЙ ШТУКАТУРКОЙ ПО УТЕПЛИТЕЛЮ ТОЛЩИНОЙ ПЛИТ ДО: 50 ММ</t>
  </si>
  <si>
    <t>31,15</t>
  </si>
  <si>
    <t>322,41</t>
  </si>
  <si>
    <t>10043,0715</t>
  </si>
  <si>
    <t>12,6</t>
  </si>
  <si>
    <t>392,49</t>
  </si>
  <si>
    <t>26.3</t>
  </si>
  <si>
    <t>2,492</t>
  </si>
  <si>
    <t>26.4</t>
  </si>
  <si>
    <t>00982</t>
  </si>
  <si>
    <t>ЛЕБЕДКИ ЭЛЕКТРИЧЕСКИЕ, ТЯГОВЫМ УСИЛИЕМ 122,62 КН /12,5 Т/</t>
  </si>
  <si>
    <t>4,14</t>
  </si>
  <si>
    <t>128,961</t>
  </si>
  <si>
    <t>26.5</t>
  </si>
  <si>
    <t>01114</t>
  </si>
  <si>
    <t>МАШИНЫ ЛИСТОГИБОЧНЫЕ СПЕЦИАЛЬНЫЕ /ВАЛЬЦЫ/</t>
  </si>
  <si>
    <t>6,23</t>
  </si>
  <si>
    <t>26.6</t>
  </si>
  <si>
    <t>01146</t>
  </si>
  <si>
    <t>МАШИНЫ ШЛИФОВАЛЬНЫЕ УГЛОВЫЕ</t>
  </si>
  <si>
    <t>0,23</t>
  </si>
  <si>
    <t>7,1645</t>
  </si>
  <si>
    <t>26.7</t>
  </si>
  <si>
    <t>02511</t>
  </si>
  <si>
    <t>АВТОМОБИЛЬ БОРТОВОЙ, ГРУЗОПОДЬЕМНОСТЬЮ ДО 15 Т</t>
  </si>
  <si>
    <t>0,77</t>
  </si>
  <si>
    <t>23,9855</t>
  </si>
  <si>
    <t>26.8</t>
  </si>
  <si>
    <t>03325</t>
  </si>
  <si>
    <t>ДРЕЛЬ-ПЕРФОРАТОР ЭЛЕКТРИЧЕСКАЯ</t>
  </si>
  <si>
    <t>21,24</t>
  </si>
  <si>
    <t>661,626</t>
  </si>
  <si>
    <t>26.9</t>
  </si>
  <si>
    <t>3,115</t>
  </si>
  <si>
    <t>26.10</t>
  </si>
  <si>
    <t>1,96</t>
  </si>
  <si>
    <t>61,054</t>
  </si>
  <si>
    <t>26.11</t>
  </si>
  <si>
    <t>55217</t>
  </si>
  <si>
    <t>ЗАКЛЕПКА СТД-985</t>
  </si>
  <si>
    <t>0,1869</t>
  </si>
  <si>
    <t>26.12</t>
  </si>
  <si>
    <t>55221</t>
  </si>
  <si>
    <t>ЛЕНТА ПСУЛ</t>
  </si>
  <si>
    <t>1401,75</t>
  </si>
  <si>
    <t>26.13</t>
  </si>
  <si>
    <t>55222</t>
  </si>
  <si>
    <t>СЕТКА АРМИРУЮЩАЯ ФАСАДНАЯ SSA1363-4SM</t>
  </si>
  <si>
    <t>134,75</t>
  </si>
  <si>
    <t>4197,4625</t>
  </si>
  <si>
    <t>26.14</t>
  </si>
  <si>
    <t>55223</t>
  </si>
  <si>
    <t>ДЮБЕЛЬ РАСПОРНЫЙ С МЕТАЛЛИЧЕСКИМ СТЕРЖНЕМ 10Х120 ММ</t>
  </si>
  <si>
    <t>3738</t>
  </si>
  <si>
    <t>26.15</t>
  </si>
  <si>
    <t>55228</t>
  </si>
  <si>
    <t>СВЕРЛА КОЛЬЦЕВЫЕ АЛМАЗНЫЕ ДИАМЕТРОМ 5 ММ</t>
  </si>
  <si>
    <t>11,214</t>
  </si>
  <si>
    <t>26.16</t>
  </si>
  <si>
    <t>55229</t>
  </si>
  <si>
    <t>СТАЛЬ ЛИСТОВАЯ ОЦИНКОВАННАЯ ТОЛЩИНОЙ ЛИСТА 0,55 ММ</t>
  </si>
  <si>
    <t>0,1246</t>
  </si>
  <si>
    <t>26.17</t>
  </si>
  <si>
    <t>55230</t>
  </si>
  <si>
    <t>КЛЕЙ УНИВЕРСАЛЬНЫЙ ДЛЯ СИСТЕМ УТЕПЛЕНИЯ ТИПА "BOLIX WM"</t>
  </si>
  <si>
    <t>83,2</t>
  </si>
  <si>
    <t>2591,68</t>
  </si>
  <si>
    <t>26.18</t>
  </si>
  <si>
    <t>55231</t>
  </si>
  <si>
    <t>КЛЕЙ ДЛЯ ПРИКЛЕИВАНИЯ МИНЕРАЛЬНОЙ ВАТЫ ТИПА "BOLIX ZW"</t>
  </si>
  <si>
    <t>1869</t>
  </si>
  <si>
    <t>26.19</t>
  </si>
  <si>
    <t>55246</t>
  </si>
  <si>
    <t>ПРОФИЛЬ ЦОКОЛЬНЫЙ AL 50 ММ, ДЛИНА 2500 ММ</t>
  </si>
  <si>
    <t>3,26</t>
  </si>
  <si>
    <t>101,549</t>
  </si>
  <si>
    <t>26.20</t>
  </si>
  <si>
    <t>55251</t>
  </si>
  <si>
    <t>УГОЛОК ПВХ С СТЕКЛОСЕТКОЙ</t>
  </si>
  <si>
    <t>186,9</t>
  </si>
  <si>
    <t>26.21</t>
  </si>
  <si>
    <t>61615</t>
  </si>
  <si>
    <t>ДЮБЕЛИ ДЛЯ ПРИСТРЕЛКИ</t>
  </si>
  <si>
    <t>0,89</t>
  </si>
  <si>
    <t>27,7235</t>
  </si>
  <si>
    <t>26.22</t>
  </si>
  <si>
    <t>442908</t>
  </si>
  <si>
    <t>ЛАК ВОДНО-ДИСПЕРСИОННЫЙ «STONEMIX» НА ОСНОВЕ АКРИЛА</t>
  </si>
  <si>
    <t>1183,7</t>
  </si>
  <si>
    <t>26.23</t>
  </si>
  <si>
    <t>443103</t>
  </si>
  <si>
    <t>СМЕСЬ УНИВЕРСАЛЬНАЯ ДЕКОРАТИВНАЯ «STONEMIX» НА ОСНОВЕ ТРАВЕРТИНА</t>
  </si>
  <si>
    <t>200</t>
  </si>
  <si>
    <t>6230</t>
  </si>
  <si>
    <t>СТРТР401</t>
  </si>
  <si>
    <t>УТЕПЛИТЕЛЬ ППЖ-125 ТОЛЩ. 50ММ</t>
  </si>
  <si>
    <t>174,44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</si>
  <si>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</si>
  <si>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</si>
  <si>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43,5</t>
  </si>
  <si>
    <t>1355,025</t>
  </si>
  <si>
    <t>2,1805</t>
  </si>
  <si>
    <t>44082</t>
  </si>
  <si>
    <t>ДЕРЕВЯННЫЕ ДЕТАЛИ ЛЕСОВ</t>
  </si>
  <si>
    <t>0,009</t>
  </si>
  <si>
    <t>0,28035</t>
  </si>
  <si>
    <t>51622</t>
  </si>
  <si>
    <t>ЩИТЫ НАСТИЛА</t>
  </si>
  <si>
    <t>3,4</t>
  </si>
  <si>
    <t>105,91</t>
  </si>
  <si>
    <t>63944</t>
  </si>
  <si>
    <t>СТАЛЬНЫЕ ДЕТАЛИ ЛЕСОВ</t>
  </si>
  <si>
    <t>0,035</t>
  </si>
  <si>
    <t>1,09025</t>
  </si>
  <si>
    <t>Е08-07-001-04 2 КзТРС = 2 КэМ = 2 КРМ = 2</t>
  </si>
  <si>
    <t>УСТАНОВКА И РАЗБОРКА НАРУЖНЫХ ИНВЕНТАРНЫХ ЛЕСОВ ВЫСОТОЙ ДО 16 М: НА КАЖДЫЕ ПОСЛЕДУЮЩИЕ 4 М ВЫСОТЫ НАРУЖНЫХ ИНВЕНТАРНЫХ ЛЕСОВ ИСКЛЮЧИТЬ: К НОРМАМ 08-07-001-01, 08-07-001-02_(К=-2)</t>
  </si>
  <si>
    <t>100 М2 ВЕРТИКАЛЬНОЙ ПРОЕКЦИИ ДЛЯ НАРУЖНЫХ ЛЕСОВ</t>
  </si>
  <si>
    <t>-31,15</t>
  </si>
  <si>
    <t>29.1</t>
  </si>
  <si>
    <t>-411,18</t>
  </si>
  <si>
    <t>29.2</t>
  </si>
  <si>
    <t>-1,246</t>
  </si>
  <si>
    <t>29.3</t>
  </si>
  <si>
    <t>29.4</t>
  </si>
  <si>
    <t>-37,38</t>
  </si>
  <si>
    <t>29.5</t>
  </si>
  <si>
    <t>-0,5607</t>
  </si>
  <si>
    <t>0,8808</t>
  </si>
  <si>
    <t>0,0072</t>
  </si>
  <si>
    <t>0,0024</t>
  </si>
  <si>
    <t>2,16</t>
  </si>
  <si>
    <t>0,00031</t>
  </si>
  <si>
    <t>СТ2-НБ3</t>
  </si>
  <si>
    <t>ПРОФИЛЬ ПРОТИВОСКОЛЬЗЯЩИЙ НА СТУПЕНИ</t>
  </si>
  <si>
    <t>13,4</t>
  </si>
  <si>
    <t>СТ2-НБ4</t>
  </si>
  <si>
    <t>КРУГ ЖЕЛТЫЙ Д 200ММ</t>
  </si>
  <si>
    <t>СТ2-НБ5</t>
  </si>
  <si>
    <t>СТ2-НБ6</t>
  </si>
  <si>
    <t>СТ2-НБ7</t>
  </si>
  <si>
    <t>СТ2-НБ8</t>
  </si>
  <si>
    <t>КНОПКА ВЫЗОВА ПОМОЩИ НА "САНУЗЕЛ ДЛЯ ИНВАЛИДОВ"</t>
  </si>
  <si>
    <t>СТ2-НБ9</t>
  </si>
  <si>
    <t>СТ2-НБ10</t>
  </si>
  <si>
    <t>СТ2-НБ11</t>
  </si>
  <si>
    <t>ПИКТОГРАММА "ДОСТУПНОСТЬ ДЛЯ ИНВАЛИДОВ НА КРЕСЛА КОЛЯСКАХ"</t>
  </si>
  <si>
    <t>СТ2-НБ12</t>
  </si>
  <si>
    <t>СТ2-НБ13</t>
  </si>
  <si>
    <t>СТ2-НБ14</t>
  </si>
  <si>
    <t>ПИКТОГРАММА "САНУЗЕЛ ДЛЯ ИНВАЛИДОВ НА КРЕСЛА КОЛЯСКАХ"</t>
  </si>
  <si>
    <t>СТ2-НБ16</t>
  </si>
  <si>
    <t>САНУЗЕЛ</t>
  </si>
  <si>
    <t>СТ2-НБ20</t>
  </si>
  <si>
    <t>СКЛАДНОЙ ПОРУЧЕНЬ ДЛЯ ТУАЛЕТА</t>
  </si>
  <si>
    <t>СТ2-НБ21</t>
  </si>
  <si>
    <t>ЗВУКАВОЙ ИНФОРМАТОР</t>
  </si>
  <si>
    <t>КНОПКА ВЫЗОВА</t>
  </si>
  <si>
    <t>СТ2-НБ22</t>
  </si>
  <si>
    <t>КРЮЧОК ДЛЯ КОСТЫЛЯ</t>
  </si>
  <si>
    <t>СТ2-НБ23</t>
  </si>
  <si>
    <t>УКАЗАТЕЛЬ НАПРАВЛЕННАЯ ДЛЯ ЛЮДЕЛ С ОГРАННИЧНЫМИ ВОЗМОЗНОСЯМП</t>
  </si>
  <si>
    <t>СТ2-НБ24</t>
  </si>
  <si>
    <t>НАСТЕННЫЙ ПОРУЧЕНЬ</t>
  </si>
  <si>
    <t>0,013</t>
  </si>
  <si>
    <t>СТ2-НБ25</t>
  </si>
  <si>
    <t>СЕНСОРНЫЙ СМЕСТИТЕЛ</t>
  </si>
  <si>
    <t>СТ2-НБ26</t>
  </si>
  <si>
    <t>СПЕЦАЛЬНОЕЗЕРКАЛО ДЛЯ ЛЮДЕЙ С ОГРАННИЧНЫМИ</t>
  </si>
  <si>
    <t>СТ2-НБ27</t>
  </si>
  <si>
    <t>ПОРУЧЕНЬ ДЛЯ РАКОВИННЫ</t>
  </si>
  <si>
    <t>СТ2-НБ28</t>
  </si>
  <si>
    <t>ОСЯЗАТЕЛЬНАЯ ТАБЛИЧКА ТУАЛЕТ ДЛЯ ИНВАЛИДОВ</t>
  </si>
  <si>
    <t>"LIDER LINE PROJECT" МЧЖ</t>
  </si>
  <si>
    <t>Кулдошев  Ж.</t>
  </si>
  <si>
    <t>ТОШКЕНТ ШАХРИ ШАЙХОНТОХУР ТУМАНИ 19-СОНЛИ МАКТАБ ФАСАД КИСМИ ХАМДА ТАРНОВ КИСМЛАРИНИ МУКАММАЛ ТАЬМИРЛАШ</t>
  </si>
  <si>
    <t xml:space="preserve">     Согласно данным государственный комитет Республики Узбекистан по архитектуре и строительству (кат. III - кв. 2026 г) и  управления статистика город Ташкент сложившаяся среднечасовая зарплата рабочих-строителей по отрасли «Строительство» по вилояту июль месяц 2026 года по сентабрь месяц  2026 г. составила - 58 190,57 сум</t>
  </si>
  <si>
    <t>Трансп.  услуг  и скл. расх.  Ст14  х  0,02</t>
  </si>
  <si>
    <t>АС_19-мактаб</t>
  </si>
  <si>
    <t xml:space="preserve">           Заказчик: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</si>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</sst>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#,##0.00_ ;\-#,##0.00\ "/>
  </numFmts>
  <fonts count="3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43" fontId="22" fillId="0" borderId="0" applyFont="0" applyFill="0" applyBorder="0" applyAlignment="0" applyProtection="0"/>
    <xf numFmtId="0" fontId="26" fillId="0" borderId="0"/>
    <xf numFmtId="43" fontId="22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2" borderId="8" xfId="63" applyBorder="1" applyAlignment="1">
      <alignment horizontal="right" vertical="center" wrapText="1"/>
    </xf>
    <xf numFmtId="0" fontId="5" fillId="3" borderId="8" xfId="57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8" xfId="56" applyBorder="1" applyAlignment="1">
      <alignment horizontal="center" vertical="top" wrapText="1"/>
    </xf>
    <xf numFmtId="0" fontId="5" fillId="3" borderId="10" xfId="57" applyBorder="1" applyAlignment="1">
      <alignment horizontal="center" vertical="top" wrapText="1"/>
    </xf>
    <xf numFmtId="0" fontId="5" fillId="3" borderId="10" xfId="55" applyBorder="1" applyAlignment="1">
      <alignment horizontal="center" vertical="center" wrapText="1"/>
    </xf>
    <xf numFmtId="0" fontId="7" fillId="2" borderId="3" xfId="62" applyBorder="1" applyAlignment="1">
      <alignment horizontal="center" vertical="center" wrapText="1"/>
    </xf>
    <xf numFmtId="0" fontId="7" fillId="2" borderId="3" xfId="65" applyBorder="1" applyAlignment="1">
      <alignment horizontal="left" vertical="top" wrapText="1"/>
    </xf>
    <xf numFmtId="0" fontId="7" fillId="2" borderId="4" xfId="63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5" fillId="3" borderId="2" xfId="56" applyBorder="1" applyAlignment="1">
      <alignment horizontal="center" vertical="center" wrapText="1"/>
    </xf>
    <xf numFmtId="0" fontId="24" fillId="0" borderId="0" xfId="0" applyFont="1" applyAlignment="1">
      <alignment wrapText="1"/>
    </xf>
    <xf numFmtId="164" fontId="27" fillId="0" borderId="0" xfId="105" applyNumberFormat="1" applyFont="1"/>
    <xf numFmtId="0" fontId="25" fillId="0" borderId="0" xfId="0" applyFont="1"/>
    <xf numFmtId="43" fontId="27" fillId="4" borderId="0" xfId="104" applyFont="1" applyFill="1" applyAlignment="1">
      <alignment vertical="center" wrapText="1"/>
    </xf>
    <xf numFmtId="0" fontId="29" fillId="0" borderId="0" xfId="0" applyFont="1"/>
    <xf numFmtId="43" fontId="27" fillId="0" borderId="0" xfId="104" applyFont="1" applyFill="1" applyAlignment="1">
      <alignment vertical="center" wrapText="1"/>
    </xf>
    <xf numFmtId="165" fontId="27" fillId="4" borderId="0" xfId="106" applyNumberFormat="1" applyFont="1" applyFill="1" applyAlignment="1">
      <alignment horizontal="center" vertical="center" wrapText="1"/>
    </xf>
    <xf numFmtId="0" fontId="27" fillId="4" borderId="0" xfId="105" applyFont="1" applyFill="1" applyAlignment="1">
      <alignment vertical="center" wrapText="1"/>
    </xf>
    <xf numFmtId="0" fontId="27" fillId="0" borderId="0" xfId="105" applyFont="1"/>
    <xf numFmtId="0" fontId="32" fillId="4" borderId="2" xfId="105" applyFont="1" applyFill="1" applyBorder="1" applyAlignment="1">
      <alignment horizontal="center" vertical="center" wrapText="1"/>
    </xf>
    <xf numFmtId="0" fontId="35" fillId="4" borderId="8" xfId="105" applyFont="1" applyFill="1" applyBorder="1" applyAlignment="1">
      <alignment horizontal="left" vertical="center" wrapText="1"/>
    </xf>
    <xf numFmtId="164" fontId="31" fillId="4" borderId="2" xfId="105" applyNumberFormat="1" applyFont="1" applyFill="1" applyBorder="1" applyAlignment="1">
      <alignment horizontal="center" vertical="center" wrapText="1"/>
    </xf>
    <xf numFmtId="4" fontId="31" fillId="4" borderId="2" xfId="105" applyNumberFormat="1" applyFont="1" applyFill="1" applyBorder="1" applyAlignment="1">
      <alignment horizontal="center" vertical="center" wrapText="1"/>
    </xf>
    <xf numFmtId="0" fontId="14" fillId="2" borderId="8" xfId="68" applyBorder="1" applyAlignment="1">
      <alignment horizontal="right" vertical="center" wrapText="1"/>
    </xf>
    <xf numFmtId="0" fontId="31" fillId="4" borderId="2" xfId="105" applyFont="1" applyFill="1" applyBorder="1" applyAlignment="1">
      <alignment horizontal="center" vertical="center" wrapText="1"/>
    </xf>
    <xf numFmtId="0" fontId="30" fillId="4" borderId="2" xfId="105" applyFont="1" applyFill="1" applyBorder="1" applyAlignment="1">
      <alignment horizontal="center" vertical="center" wrapText="1"/>
    </xf>
    <xf numFmtId="0" fontId="27" fillId="4" borderId="0" xfId="105" applyFont="1" applyFill="1" applyAlignment="1">
      <alignment horizontal="center" vertical="center" wrapText="1"/>
    </xf>
    <xf numFmtId="0" fontId="27" fillId="0" borderId="0" xfId="105" applyFont="1" applyFill="1" applyAlignment="1">
      <alignment vertical="center" wrapText="1"/>
    </xf>
    <xf numFmtId="0" fontId="27" fillId="4" borderId="13" xfId="105" applyFont="1" applyFill="1" applyBorder="1" applyAlignment="1">
      <alignment vertical="center" wrapText="1"/>
    </xf>
    <xf numFmtId="0" fontId="27" fillId="0" borderId="13" xfId="105" applyFont="1" applyFill="1" applyBorder="1" applyAlignment="1">
      <alignment vertical="center" wrapText="1"/>
    </xf>
    <xf numFmtId="0" fontId="30" fillId="0" borderId="2" xfId="105" applyFont="1" applyFill="1" applyBorder="1" applyAlignment="1">
      <alignment horizontal="center" vertical="center" wrapText="1"/>
    </xf>
    <xf numFmtId="0" fontId="32" fillId="0" borderId="2" xfId="105" applyFont="1" applyFill="1" applyBorder="1" applyAlignment="1">
      <alignment horizontal="center" vertical="center" wrapText="1"/>
    </xf>
    <xf numFmtId="0" fontId="34" fillId="0" borderId="2" xfId="105" applyFont="1" applyFill="1" applyBorder="1" applyAlignment="1">
      <alignment horizontal="left" vertical="center" wrapText="1"/>
    </xf>
    <xf numFmtId="164" fontId="33" fillId="0" borderId="2" xfId="105" applyNumberFormat="1" applyFont="1" applyFill="1" applyBorder="1" applyAlignment="1">
      <alignment horizontal="center" vertical="center" wrapText="1"/>
    </xf>
    <xf numFmtId="2" fontId="36" fillId="4" borderId="0" xfId="105" applyNumberFormat="1" applyFont="1" applyFill="1" applyAlignment="1">
      <alignment vertical="center"/>
    </xf>
    <xf numFmtId="164" fontId="31" fillId="0" borderId="2" xfId="105" applyNumberFormat="1" applyFont="1" applyFill="1" applyBorder="1" applyAlignment="1">
      <alignment horizontal="center" vertical="center" wrapText="1"/>
    </xf>
    <xf numFmtId="0" fontId="27" fillId="0" borderId="0" xfId="105" applyFont="1" applyFill="1"/>
    <xf numFmtId="0" fontId="27" fillId="4" borderId="0" xfId="105" applyFont="1" applyFill="1"/>
    <xf numFmtId="0" fontId="25" fillId="0" borderId="0" xfId="0" applyFont="1" applyFill="1"/>
    <xf numFmtId="2" fontId="27" fillId="4" borderId="0" xfId="105" applyNumberFormat="1" applyFont="1" applyFill="1"/>
    <xf numFmtId="0" fontId="7" fillId="2" borderId="4" xfId="64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14" fillId="2" borderId="8" xfId="68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7" fillId="2" borderId="8" xfId="64" applyBorder="1" applyAlignment="1">
      <alignment horizontal="right" vertical="center" wrapText="1"/>
    </xf>
    <xf numFmtId="0" fontId="7" fillId="3" borderId="8" xfId="6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7" fillId="3" borderId="2" xfId="61" applyBorder="1" applyAlignment="1">
      <alignment horizontal="center" vertical="top" wrapText="1"/>
    </xf>
    <xf numFmtId="0" fontId="5" fillId="3" borderId="2" xfId="55" applyBorder="1" applyAlignment="1">
      <alignment horizontal="center" vertical="center" wrapText="1"/>
    </xf>
    <xf numFmtId="0" fontId="5" fillId="3" borderId="8" xfId="55" applyBorder="1" applyAlignment="1">
      <alignment horizontal="center" vertical="center" wrapText="1"/>
    </xf>
    <xf numFmtId="0" fontId="5" fillId="3" borderId="9" xfId="55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7" fillId="3" borderId="11" xfId="61" applyBorder="1" applyAlignment="1">
      <alignment horizontal="center" vertical="top" wrapText="1"/>
    </xf>
    <xf numFmtId="0" fontId="7" fillId="3" borderId="12" xfId="61" applyBorder="1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3" borderId="8" xfId="56" applyBorder="1" applyAlignment="1">
      <alignment horizontal="center" vertical="top" wrapText="1"/>
    </xf>
    <xf numFmtId="0" fontId="5" fillId="3" borderId="10" xfId="56" applyBorder="1" applyAlignment="1">
      <alignment horizontal="center" vertical="top" wrapText="1"/>
    </xf>
    <xf numFmtId="0" fontId="5" fillId="2" borderId="0" xfId="52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1" fillId="0" borderId="2" xfId="105" applyFont="1" applyFill="1" applyBorder="1" applyAlignment="1">
      <alignment horizontal="center" vertical="center" wrapText="1"/>
    </xf>
    <xf numFmtId="0" fontId="31" fillId="4" borderId="2" xfId="105" applyFont="1" applyFill="1" applyBorder="1" applyAlignment="1">
      <alignment horizontal="center" vertical="center" wrapText="1"/>
    </xf>
    <xf numFmtId="0" fontId="31" fillId="4" borderId="7" xfId="105" applyFont="1" applyFill="1" applyBorder="1" applyAlignment="1">
      <alignment horizontal="center" vertical="center" wrapText="1"/>
    </xf>
    <xf numFmtId="0" fontId="31" fillId="4" borderId="5" xfId="105" applyFont="1" applyFill="1" applyBorder="1" applyAlignment="1">
      <alignment horizontal="center" vertical="center" wrapText="1"/>
    </xf>
    <xf numFmtId="0" fontId="31" fillId="4" borderId="3" xfId="105" applyFont="1" applyFill="1" applyBorder="1" applyAlignment="1">
      <alignment horizontal="center" vertical="center" wrapText="1"/>
    </xf>
    <xf numFmtId="0" fontId="30" fillId="4" borderId="2" xfId="105" applyFont="1" applyFill="1" applyBorder="1" applyAlignment="1">
      <alignment horizontal="center" vertical="center" wrapText="1"/>
    </xf>
    <xf numFmtId="0" fontId="30" fillId="0" borderId="2" xfId="105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/>
    </xf>
    <xf numFmtId="0" fontId="28" fillId="0" borderId="0" xfId="105" applyFont="1" applyFill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4" borderId="0" xfId="105" applyFont="1" applyFill="1" applyAlignment="1">
      <alignment horizontal="center" vertical="center" wrapText="1"/>
    </xf>
    <xf numFmtId="0" fontId="30" fillId="4" borderId="8" xfId="105" applyFont="1" applyFill="1" applyBorder="1" applyAlignment="1">
      <alignment horizontal="center" vertical="center" wrapText="1"/>
    </xf>
    <xf numFmtId="0" fontId="30" fillId="4" borderId="9" xfId="105" applyFont="1" applyFill="1" applyBorder="1" applyAlignment="1">
      <alignment horizontal="center" vertical="center" wrapText="1"/>
    </xf>
    <xf numFmtId="0" fontId="30" fillId="4" borderId="10" xfId="105" applyFont="1" applyFill="1" applyBorder="1" applyAlignment="1">
      <alignment horizontal="center" vertical="center" wrapText="1"/>
    </xf>
  </cellXfs>
  <cellStyles count="107">
    <cellStyle name="SCводно-ресурсная ведомость0" xfId="1" xr:uid="{00000000-0005-0000-0000-000000000000}"/>
    <cellStyle name="SCводно-ресурсная ведомость1" xfId="2" xr:uid="{00000000-0005-0000-0000-000001000000}"/>
    <cellStyle name="SCводно-ресурсная ведомость10" xfId="11" xr:uid="{00000000-0005-0000-0000-000002000000}"/>
    <cellStyle name="SCводно-ресурсная ведомость11" xfId="12" xr:uid="{00000000-0005-0000-0000-000003000000}"/>
    <cellStyle name="SCводно-ресурсная ведомость12" xfId="13" xr:uid="{00000000-0005-0000-0000-000004000000}"/>
    <cellStyle name="SCводно-ресурсная ведомость13" xfId="14" xr:uid="{00000000-0005-0000-0000-000005000000}"/>
    <cellStyle name="SCводно-ресурсная ведомость14" xfId="15" xr:uid="{00000000-0005-0000-0000-000006000000}"/>
    <cellStyle name="SCводно-ресурсная ведомость15" xfId="16" xr:uid="{00000000-0005-0000-0000-000007000000}"/>
    <cellStyle name="SCводно-ресурсная ведомость16" xfId="17" xr:uid="{00000000-0005-0000-0000-000008000000}"/>
    <cellStyle name="SCводно-ресурсная ведомость17" xfId="18" xr:uid="{00000000-0005-0000-0000-000009000000}"/>
    <cellStyle name="SCводно-ресурсная ведомость18" xfId="19" xr:uid="{00000000-0005-0000-0000-00000A000000}"/>
    <cellStyle name="SCводно-ресурсная ведомость2" xfId="3" xr:uid="{00000000-0005-0000-0000-00000B000000}"/>
    <cellStyle name="SCводно-ресурсная ведомость3" xfId="4" xr:uid="{00000000-0005-0000-0000-00000C000000}"/>
    <cellStyle name="SCводно-ресурсная ведомость4" xfId="5" xr:uid="{00000000-0005-0000-0000-00000D000000}"/>
    <cellStyle name="SCводно-ресурсная ведомость5" xfId="6" xr:uid="{00000000-0005-0000-0000-00000E000000}"/>
    <cellStyle name="SCводно-ресурсная ведомость6" xfId="7" xr:uid="{00000000-0005-0000-0000-00000F000000}"/>
    <cellStyle name="SCводно-ресурсная ведомость7" xfId="8" xr:uid="{00000000-0005-0000-0000-000010000000}"/>
    <cellStyle name="SCводно-ресурсная ведомость8" xfId="9" xr:uid="{00000000-0005-0000-0000-000011000000}"/>
    <cellStyle name="SCводно-ресурсная ведомость9" xfId="10" xr:uid="{00000000-0005-0000-0000-000012000000}"/>
    <cellStyle name="SВедомость объемов работ0" xfId="73" xr:uid="{00000000-0005-0000-0000-000013000000}"/>
    <cellStyle name="SВедомость объемов работ1" xfId="74" xr:uid="{00000000-0005-0000-0000-000014000000}"/>
    <cellStyle name="SВедомость объемов работ10" xfId="83" xr:uid="{00000000-0005-0000-0000-000015000000}"/>
    <cellStyle name="SВедомость объемов работ11" xfId="84" xr:uid="{00000000-0005-0000-0000-000016000000}"/>
    <cellStyle name="SВедомость объемов работ12" xfId="85" xr:uid="{00000000-0005-0000-0000-000017000000}"/>
    <cellStyle name="SВедомость объемов работ13" xfId="86" xr:uid="{00000000-0005-0000-0000-000018000000}"/>
    <cellStyle name="SВедомость объемов работ14" xfId="87" xr:uid="{00000000-0005-0000-0000-000019000000}"/>
    <cellStyle name="SВедомость объемов работ15" xfId="88" xr:uid="{00000000-0005-0000-0000-00001A000000}"/>
    <cellStyle name="SВедомость объемов работ16" xfId="89" xr:uid="{00000000-0005-0000-0000-00001B000000}"/>
    <cellStyle name="SВедомость объемов работ17" xfId="90" xr:uid="{00000000-0005-0000-0000-00001C000000}"/>
    <cellStyle name="SВедомость объемов работ18" xfId="91" xr:uid="{00000000-0005-0000-0000-00001D000000}"/>
    <cellStyle name="SВедомость объемов работ19" xfId="92" xr:uid="{00000000-0005-0000-0000-00001E000000}"/>
    <cellStyle name="SВедомость объемов работ2" xfId="75" xr:uid="{00000000-0005-0000-0000-00001F000000}"/>
    <cellStyle name="SВедомость объемов работ20" xfId="93" xr:uid="{00000000-0005-0000-0000-000020000000}"/>
    <cellStyle name="SВедомость объемов работ3" xfId="76" xr:uid="{00000000-0005-0000-0000-000021000000}"/>
    <cellStyle name="SВедомость объемов работ4" xfId="77" xr:uid="{00000000-0005-0000-0000-000022000000}"/>
    <cellStyle name="SВедомость объемов работ5" xfId="78" xr:uid="{00000000-0005-0000-0000-000023000000}"/>
    <cellStyle name="SВедомость объемов работ6" xfId="79" xr:uid="{00000000-0005-0000-0000-000024000000}"/>
    <cellStyle name="SВедомость объемов работ7" xfId="80" xr:uid="{00000000-0005-0000-0000-000025000000}"/>
    <cellStyle name="SВедомость объемов работ8" xfId="81" xr:uid="{00000000-0005-0000-0000-000026000000}"/>
    <cellStyle name="SВедомость объемов работ9" xfId="82" xr:uid="{00000000-0005-0000-0000-000027000000}"/>
    <cellStyle name="SДефектный акт0" xfId="94" xr:uid="{00000000-0005-0000-0000-000028000000}"/>
    <cellStyle name="SДефектный акт1" xfId="95" xr:uid="{00000000-0005-0000-0000-000029000000}"/>
    <cellStyle name="SДефектный акт2" xfId="96" xr:uid="{00000000-0005-0000-0000-00002A000000}"/>
    <cellStyle name="SДефектный акт3" xfId="97" xr:uid="{00000000-0005-0000-0000-00002B000000}"/>
    <cellStyle name="SДефектный акт4" xfId="98" xr:uid="{00000000-0005-0000-0000-00002C000000}"/>
    <cellStyle name="SДефектный акт5" xfId="99" xr:uid="{00000000-0005-0000-0000-00002D000000}"/>
    <cellStyle name="SДефектный акт6" xfId="100" xr:uid="{00000000-0005-0000-0000-00002E000000}"/>
    <cellStyle name="SДефектный акт7" xfId="101" xr:uid="{00000000-0005-0000-0000-00002F000000}"/>
    <cellStyle name="SДефектный акт8" xfId="102" xr:uid="{00000000-0005-0000-0000-000030000000}"/>
    <cellStyle name="SДефектный акт9" xfId="103" xr:uid="{00000000-0005-0000-0000-000031000000}"/>
    <cellStyle name="SЛокально-ресурсная ведомости 20" xfId="50" xr:uid="{00000000-0005-0000-0000-000032000000}"/>
    <cellStyle name="SЛокально-ресурсная ведомости 21" xfId="51" xr:uid="{00000000-0005-0000-0000-000033000000}"/>
    <cellStyle name="SЛокально-ресурсная ведомости 210" xfId="60" xr:uid="{00000000-0005-0000-0000-000034000000}"/>
    <cellStyle name="SЛокально-ресурсная ведомости 211" xfId="61" xr:uid="{00000000-0005-0000-0000-000035000000}"/>
    <cellStyle name="SЛокально-ресурсная ведомости 212" xfId="62" xr:uid="{00000000-0005-0000-0000-000036000000}"/>
    <cellStyle name="SЛокально-ресурсная ведомости 213" xfId="63" xr:uid="{00000000-0005-0000-0000-000037000000}"/>
    <cellStyle name="SЛокально-ресурсная ведомости 214" xfId="64" xr:uid="{00000000-0005-0000-0000-000038000000}"/>
    <cellStyle name="SЛокально-ресурсная ведомости 215" xfId="65" xr:uid="{00000000-0005-0000-0000-000039000000}"/>
    <cellStyle name="SЛокально-ресурсная ведомости 216" xfId="66" xr:uid="{00000000-0005-0000-0000-00003A000000}"/>
    <cellStyle name="SЛокально-ресурсная ведомости 217" xfId="67" xr:uid="{00000000-0005-0000-0000-00003B000000}"/>
    <cellStyle name="SЛокально-ресурсная ведомости 218" xfId="68" xr:uid="{00000000-0005-0000-0000-00003C000000}"/>
    <cellStyle name="SЛокально-ресурсная ведомости 219" xfId="69" xr:uid="{00000000-0005-0000-0000-00003D000000}"/>
    <cellStyle name="SЛокально-ресурсная ведомости 22" xfId="52" xr:uid="{00000000-0005-0000-0000-00003E000000}"/>
    <cellStyle name="SЛокально-ресурсная ведомости 220" xfId="70" xr:uid="{00000000-0005-0000-0000-00003F000000}"/>
    <cellStyle name="SЛокально-ресурсная ведомости 221" xfId="71" xr:uid="{00000000-0005-0000-0000-000040000000}"/>
    <cellStyle name="SЛокально-ресурсная ведомости 222" xfId="72" xr:uid="{00000000-0005-0000-0000-000041000000}"/>
    <cellStyle name="SЛокально-ресурсная ведомости 23" xfId="53" xr:uid="{00000000-0005-0000-0000-000042000000}"/>
    <cellStyle name="SЛокально-ресурсная ведомости 24" xfId="54" xr:uid="{00000000-0005-0000-0000-000043000000}"/>
    <cellStyle name="SЛокально-ресурсная ведомости 25" xfId="55" xr:uid="{00000000-0005-0000-0000-000044000000}"/>
    <cellStyle name="SЛокально-ресурсная ведомости 26" xfId="56" xr:uid="{00000000-0005-0000-0000-000045000000}"/>
    <cellStyle name="SЛокально-ресурсная ведомости 27" xfId="57" xr:uid="{00000000-0005-0000-0000-000046000000}"/>
    <cellStyle name="SЛокально-ресурсная ведомости 28" xfId="58" xr:uid="{00000000-0005-0000-0000-000047000000}"/>
    <cellStyle name="SЛокально-ресурсная ведомости 29" xfId="59" xr:uid="{00000000-0005-0000-0000-000048000000}"/>
    <cellStyle name="SЛокально-ресурсная ведомости0" xfId="20" xr:uid="{00000000-0005-0000-0000-000049000000}"/>
    <cellStyle name="SЛокально-ресурсная ведомости1" xfId="21" xr:uid="{00000000-0005-0000-0000-00004A000000}"/>
    <cellStyle name="SЛокально-ресурсная ведомости10" xfId="30" xr:uid="{00000000-0005-0000-0000-00004B000000}"/>
    <cellStyle name="SЛокально-ресурсная ведомости11" xfId="31" xr:uid="{00000000-0005-0000-0000-00004C000000}"/>
    <cellStyle name="SЛокально-ресурсная ведомости12" xfId="32" xr:uid="{00000000-0005-0000-0000-00004D000000}"/>
    <cellStyle name="SЛокально-ресурсная ведомости13" xfId="33" xr:uid="{00000000-0005-0000-0000-00004E000000}"/>
    <cellStyle name="SЛокально-ресурсная ведомости14" xfId="34" xr:uid="{00000000-0005-0000-0000-00004F000000}"/>
    <cellStyle name="SЛокально-ресурсная ведомости15" xfId="35" xr:uid="{00000000-0005-0000-0000-000050000000}"/>
    <cellStyle name="SЛокально-ресурсная ведомости16" xfId="36" xr:uid="{00000000-0005-0000-0000-000051000000}"/>
    <cellStyle name="SЛокально-ресурсная ведомости17" xfId="37" xr:uid="{00000000-0005-0000-0000-000052000000}"/>
    <cellStyle name="SЛокально-ресурсная ведомости18" xfId="38" xr:uid="{00000000-0005-0000-0000-000053000000}"/>
    <cellStyle name="SЛокально-ресурсная ведомости19" xfId="39" xr:uid="{00000000-0005-0000-0000-000054000000}"/>
    <cellStyle name="SЛокально-ресурсная ведомости2" xfId="22" xr:uid="{00000000-0005-0000-0000-000055000000}"/>
    <cellStyle name="SЛокально-ресурсная ведомости20" xfId="40" xr:uid="{00000000-0005-0000-0000-000056000000}"/>
    <cellStyle name="SЛокально-ресурсная ведомости21" xfId="41" xr:uid="{00000000-0005-0000-0000-000057000000}"/>
    <cellStyle name="SЛокально-ресурсная ведомости22" xfId="42" xr:uid="{00000000-0005-0000-0000-000058000000}"/>
    <cellStyle name="SЛокально-ресурсная ведомости23" xfId="43" xr:uid="{00000000-0005-0000-0000-000059000000}"/>
    <cellStyle name="SЛокально-ресурсная ведомости24" xfId="44" xr:uid="{00000000-0005-0000-0000-00005A000000}"/>
    <cellStyle name="SЛокально-ресурсная ведомости25" xfId="45" xr:uid="{00000000-0005-0000-0000-00005B000000}"/>
    <cellStyle name="SЛокально-ресурсная ведомости26" xfId="46" xr:uid="{00000000-0005-0000-0000-00005C000000}"/>
    <cellStyle name="SЛокально-ресурсная ведомости27" xfId="47" xr:uid="{00000000-0005-0000-0000-00005D000000}"/>
    <cellStyle name="SЛокально-ресурсная ведомости28" xfId="48" xr:uid="{00000000-0005-0000-0000-00005E000000}"/>
    <cellStyle name="SЛокально-ресурсная ведомости29" xfId="49" xr:uid="{00000000-0005-0000-0000-00005F000000}"/>
    <cellStyle name="SЛокально-ресурсная ведомости3" xfId="23" xr:uid="{00000000-0005-0000-0000-000060000000}"/>
    <cellStyle name="SЛокально-ресурсная ведомости4" xfId="24" xr:uid="{00000000-0005-0000-0000-000061000000}"/>
    <cellStyle name="SЛокально-ресурсная ведомости5" xfId="25" xr:uid="{00000000-0005-0000-0000-000062000000}"/>
    <cellStyle name="SЛокально-ресурсная ведомости6" xfId="26" xr:uid="{00000000-0005-0000-0000-000063000000}"/>
    <cellStyle name="SЛокально-ресурсная ведомости7" xfId="27" xr:uid="{00000000-0005-0000-0000-000064000000}"/>
    <cellStyle name="SЛокально-ресурсная ведомости8" xfId="28" xr:uid="{00000000-0005-0000-0000-000065000000}"/>
    <cellStyle name="SЛокально-ресурсная ведомости9" xfId="29" xr:uid="{00000000-0005-0000-0000-000066000000}"/>
    <cellStyle name="Обычный" xfId="0" builtinId="0"/>
    <cellStyle name="Обычный 3" xfId="105" xr:uid="{00000000-0005-0000-0000-000068000000}"/>
    <cellStyle name="Финансовый" xfId="104" builtinId="3"/>
    <cellStyle name="Финансовый 4" xfId="106" xr:uid="{00000000-0005-0000-0000-00006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7"/>
  <sheetViews>
    <sheetView tabSelected="1" workbookViewId="0">
      <selection activeCell="A3" sqref="A3:G3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76.85546875" style="1" customWidth="1"/>
    <col min="4" max="4" width="10.140625" style="1" customWidth="1"/>
    <col min="5" max="5" width="6.5703125" style="1" customWidth="1"/>
    <col min="6" max="6" width="10" style="1" customWidth="1"/>
    <col min="7" max="7" width="0.140625" style="1" customWidth="1"/>
    <col min="8" max="16384" width="9.140625" style="1"/>
  </cols>
  <sheetData>
    <row r="2" spans="1:9" ht="29.25" customHeight="1" x14ac:dyDescent="0.25">
      <c r="A2" s="70" t="s">
        <v>727</v>
      </c>
      <c r="B2" s="71"/>
      <c r="C2" s="71"/>
      <c r="D2" s="71"/>
      <c r="E2" s="71"/>
      <c r="F2" s="71"/>
      <c r="G2" s="71"/>
    </row>
    <row r="3" spans="1:9" x14ac:dyDescent="0.25">
      <c r="A3" s="72" t="s">
        <v>0</v>
      </c>
      <c r="B3" s="73"/>
      <c r="C3" s="73"/>
      <c r="D3" s="73"/>
      <c r="E3" s="73"/>
      <c r="F3" s="73"/>
      <c r="G3" s="73"/>
    </row>
    <row r="4" spans="1:9" x14ac:dyDescent="0.25">
      <c r="A4" s="10"/>
      <c r="B4" s="7"/>
      <c r="C4" s="7"/>
      <c r="D4" s="7"/>
      <c r="E4" s="7"/>
      <c r="F4" s="7"/>
      <c r="G4" s="7"/>
    </row>
    <row r="5" spans="1:9" ht="30" customHeight="1" x14ac:dyDescent="0.25">
      <c r="A5" s="64" t="s">
        <v>1</v>
      </c>
      <c r="B5" s="66" t="s">
        <v>89</v>
      </c>
      <c r="C5" s="64" t="s">
        <v>90</v>
      </c>
      <c r="D5" s="64" t="s">
        <v>91</v>
      </c>
      <c r="E5" s="59" t="s">
        <v>2</v>
      </c>
      <c r="F5" s="60"/>
      <c r="G5" s="13"/>
      <c r="H5" s="58" t="s">
        <v>2</v>
      </c>
      <c r="I5" s="58"/>
    </row>
    <row r="6" spans="1:9" ht="63.75" x14ac:dyDescent="0.25">
      <c r="A6" s="65"/>
      <c r="B6" s="67"/>
      <c r="C6" s="65"/>
      <c r="D6" s="65"/>
      <c r="E6" s="11" t="s">
        <v>92</v>
      </c>
      <c r="F6" s="68" t="s">
        <v>93</v>
      </c>
      <c r="G6" s="69"/>
      <c r="H6" s="18" t="s">
        <v>217</v>
      </c>
      <c r="I6" s="18" t="s">
        <v>292</v>
      </c>
    </row>
    <row r="7" spans="1:9" x14ac:dyDescent="0.25">
      <c r="A7" s="2" t="s">
        <v>3</v>
      </c>
      <c r="B7" s="2" t="s">
        <v>4</v>
      </c>
      <c r="C7" s="2" t="s">
        <v>8</v>
      </c>
      <c r="D7" s="2" t="s">
        <v>9</v>
      </c>
      <c r="E7" s="9" t="s">
        <v>5</v>
      </c>
      <c r="F7" s="9" t="s">
        <v>6</v>
      </c>
      <c r="G7" s="12"/>
      <c r="H7" s="2">
        <v>7</v>
      </c>
      <c r="I7" s="2">
        <v>8</v>
      </c>
    </row>
    <row r="8" spans="1:9" ht="15" customHeight="1" x14ac:dyDescent="0.25">
      <c r="A8" s="57" t="s">
        <v>94</v>
      </c>
      <c r="B8" s="57"/>
      <c r="C8" s="57"/>
      <c r="D8" s="57"/>
      <c r="E8" s="57"/>
      <c r="F8" s="57"/>
      <c r="G8" s="57"/>
      <c r="H8" s="57"/>
      <c r="I8" s="57"/>
    </row>
    <row r="9" spans="1:9" x14ac:dyDescent="0.25">
      <c r="A9" s="14" t="s">
        <v>3</v>
      </c>
      <c r="B9" s="14" t="s">
        <v>319</v>
      </c>
      <c r="C9" s="15" t="s">
        <v>320</v>
      </c>
      <c r="D9" s="14" t="s">
        <v>144</v>
      </c>
      <c r="E9" s="16"/>
      <c r="F9" s="49" t="s">
        <v>3</v>
      </c>
      <c r="G9" s="50"/>
      <c r="H9" s="17"/>
      <c r="I9" s="17"/>
    </row>
    <row r="10" spans="1:9" x14ac:dyDescent="0.25">
      <c r="A10" s="5" t="s">
        <v>96</v>
      </c>
      <c r="B10" s="5" t="s">
        <v>10</v>
      </c>
      <c r="C10" s="6" t="s">
        <v>11</v>
      </c>
      <c r="D10" s="5" t="s">
        <v>12</v>
      </c>
      <c r="E10" s="32" t="s">
        <v>321</v>
      </c>
      <c r="F10" s="51" t="s">
        <v>321</v>
      </c>
      <c r="G10" s="52"/>
      <c r="H10" s="17"/>
      <c r="I10" s="17"/>
    </row>
    <row r="11" spans="1:9" x14ac:dyDescent="0.25">
      <c r="A11" s="5" t="s">
        <v>97</v>
      </c>
      <c r="B11" s="5" t="s">
        <v>261</v>
      </c>
      <c r="C11" s="6" t="s">
        <v>262</v>
      </c>
      <c r="D11" s="5" t="s">
        <v>322</v>
      </c>
      <c r="E11" s="32" t="s">
        <v>222</v>
      </c>
      <c r="F11" s="51" t="s">
        <v>222</v>
      </c>
      <c r="G11" s="52"/>
      <c r="H11" s="17"/>
      <c r="I11" s="17"/>
    </row>
    <row r="12" spans="1:9" ht="16.5" customHeight="1" x14ac:dyDescent="0.25">
      <c r="A12" s="3" t="s">
        <v>4</v>
      </c>
      <c r="B12" s="3" t="s">
        <v>323</v>
      </c>
      <c r="C12" s="4" t="s">
        <v>324</v>
      </c>
      <c r="D12" s="3" t="s">
        <v>325</v>
      </c>
      <c r="E12" s="8"/>
      <c r="F12" s="53" t="s">
        <v>125</v>
      </c>
      <c r="G12" s="52"/>
      <c r="H12" s="17"/>
      <c r="I12" s="17"/>
    </row>
    <row r="13" spans="1:9" x14ac:dyDescent="0.25">
      <c r="A13" s="5" t="s">
        <v>99</v>
      </c>
      <c r="B13" s="5" t="s">
        <v>10</v>
      </c>
      <c r="C13" s="6" t="s">
        <v>11</v>
      </c>
      <c r="D13" s="5" t="s">
        <v>12</v>
      </c>
      <c r="E13" s="32" t="s">
        <v>326</v>
      </c>
      <c r="F13" s="51" t="s">
        <v>327</v>
      </c>
      <c r="G13" s="52"/>
      <c r="H13" s="17"/>
      <c r="I13" s="17"/>
    </row>
    <row r="14" spans="1:9" x14ac:dyDescent="0.25">
      <c r="A14" s="5" t="s">
        <v>100</v>
      </c>
      <c r="B14" s="5" t="s">
        <v>13</v>
      </c>
      <c r="C14" s="6" t="s">
        <v>14</v>
      </c>
      <c r="D14" s="5" t="s">
        <v>12</v>
      </c>
      <c r="E14" s="32" t="s">
        <v>118</v>
      </c>
      <c r="F14" s="51" t="s">
        <v>237</v>
      </c>
      <c r="G14" s="52"/>
      <c r="H14" s="17"/>
      <c r="I14" s="17"/>
    </row>
    <row r="15" spans="1:9" x14ac:dyDescent="0.25">
      <c r="A15" s="5" t="s">
        <v>225</v>
      </c>
      <c r="B15" s="5" t="s">
        <v>19</v>
      </c>
      <c r="C15" s="6" t="s">
        <v>20</v>
      </c>
      <c r="D15" s="5" t="s">
        <v>322</v>
      </c>
      <c r="E15" s="32" t="s">
        <v>202</v>
      </c>
      <c r="F15" s="51" t="s">
        <v>328</v>
      </c>
      <c r="G15" s="52"/>
      <c r="H15" s="17"/>
      <c r="I15" s="17"/>
    </row>
    <row r="16" spans="1:9" x14ac:dyDescent="0.25">
      <c r="A16" s="5" t="s">
        <v>226</v>
      </c>
      <c r="B16" s="5" t="s">
        <v>31</v>
      </c>
      <c r="C16" s="6" t="s">
        <v>32</v>
      </c>
      <c r="D16" s="5" t="s">
        <v>322</v>
      </c>
      <c r="E16" s="32" t="s">
        <v>211</v>
      </c>
      <c r="F16" s="51" t="s">
        <v>329</v>
      </c>
      <c r="G16" s="52"/>
      <c r="H16" s="17"/>
      <c r="I16" s="17"/>
    </row>
    <row r="17" spans="1:9" x14ac:dyDescent="0.25">
      <c r="A17" s="5" t="s">
        <v>227</v>
      </c>
      <c r="B17" s="5" t="s">
        <v>40</v>
      </c>
      <c r="C17" s="6" t="s">
        <v>41</v>
      </c>
      <c r="D17" s="5" t="s">
        <v>322</v>
      </c>
      <c r="E17" s="32" t="s">
        <v>238</v>
      </c>
      <c r="F17" s="51" t="s">
        <v>330</v>
      </c>
      <c r="G17" s="52"/>
      <c r="H17" s="17"/>
      <c r="I17" s="17"/>
    </row>
    <row r="18" spans="1:9" x14ac:dyDescent="0.25">
      <c r="A18" s="5" t="s">
        <v>228</v>
      </c>
      <c r="B18" s="5" t="s">
        <v>50</v>
      </c>
      <c r="C18" s="6" t="s">
        <v>51</v>
      </c>
      <c r="D18" s="5" t="s">
        <v>49</v>
      </c>
      <c r="E18" s="32" t="s">
        <v>331</v>
      </c>
      <c r="F18" s="51" t="s">
        <v>151</v>
      </c>
      <c r="G18" s="52"/>
      <c r="H18" s="17"/>
      <c r="I18" s="17"/>
    </row>
    <row r="19" spans="1:9" x14ac:dyDescent="0.25">
      <c r="A19" s="5" t="s">
        <v>229</v>
      </c>
      <c r="B19" s="5" t="s">
        <v>332</v>
      </c>
      <c r="C19" s="6" t="s">
        <v>333</v>
      </c>
      <c r="D19" s="5" t="s">
        <v>49</v>
      </c>
      <c r="E19" s="32" t="s">
        <v>259</v>
      </c>
      <c r="F19" s="51" t="s">
        <v>253</v>
      </c>
      <c r="G19" s="52"/>
      <c r="H19" s="17"/>
      <c r="I19" s="17"/>
    </row>
    <row r="20" spans="1:9" ht="22.5" x14ac:dyDescent="0.25">
      <c r="A20" s="5" t="s">
        <v>230</v>
      </c>
      <c r="B20" s="5" t="s">
        <v>334</v>
      </c>
      <c r="C20" s="6" t="s">
        <v>335</v>
      </c>
      <c r="D20" s="5" t="s">
        <v>48</v>
      </c>
      <c r="E20" s="32" t="s">
        <v>112</v>
      </c>
      <c r="F20" s="51" t="s">
        <v>336</v>
      </c>
      <c r="G20" s="52"/>
      <c r="H20" s="17"/>
      <c r="I20" s="17"/>
    </row>
    <row r="21" spans="1:9" ht="22.5" x14ac:dyDescent="0.25">
      <c r="A21" s="5" t="s">
        <v>337</v>
      </c>
      <c r="B21" s="5" t="s">
        <v>338</v>
      </c>
      <c r="C21" s="6" t="s">
        <v>339</v>
      </c>
      <c r="D21" s="5" t="s">
        <v>48</v>
      </c>
      <c r="E21" s="32" t="s">
        <v>130</v>
      </c>
      <c r="F21" s="51" t="s">
        <v>199</v>
      </c>
      <c r="G21" s="52"/>
      <c r="H21" s="17"/>
      <c r="I21" s="17"/>
    </row>
    <row r="22" spans="1:9" x14ac:dyDescent="0.25">
      <c r="A22" s="5" t="s">
        <v>340</v>
      </c>
      <c r="B22" s="5" t="s">
        <v>341</v>
      </c>
      <c r="C22" s="6" t="s">
        <v>342</v>
      </c>
      <c r="D22" s="5" t="s">
        <v>49</v>
      </c>
      <c r="E22" s="32" t="s">
        <v>343</v>
      </c>
      <c r="F22" s="51" t="s">
        <v>344</v>
      </c>
      <c r="G22" s="52"/>
      <c r="H22" s="17"/>
      <c r="I22" s="17"/>
    </row>
    <row r="23" spans="1:9" ht="21" x14ac:dyDescent="0.25">
      <c r="A23" s="3" t="s">
        <v>8</v>
      </c>
      <c r="B23" s="3" t="s">
        <v>345</v>
      </c>
      <c r="C23" s="4" t="s">
        <v>346</v>
      </c>
      <c r="D23" s="3" t="s">
        <v>347</v>
      </c>
      <c r="E23" s="8"/>
      <c r="F23" s="53" t="s">
        <v>3</v>
      </c>
      <c r="G23" s="52"/>
      <c r="H23" s="17"/>
      <c r="I23" s="17"/>
    </row>
    <row r="24" spans="1:9" x14ac:dyDescent="0.25">
      <c r="A24" s="5" t="s">
        <v>101</v>
      </c>
      <c r="B24" s="5" t="s">
        <v>10</v>
      </c>
      <c r="C24" s="6" t="s">
        <v>11</v>
      </c>
      <c r="D24" s="5" t="s">
        <v>12</v>
      </c>
      <c r="E24" s="32" t="s">
        <v>348</v>
      </c>
      <c r="F24" s="51" t="s">
        <v>348</v>
      </c>
      <c r="G24" s="52"/>
      <c r="H24" s="17"/>
      <c r="I24" s="17"/>
    </row>
    <row r="25" spans="1:9" x14ac:dyDescent="0.25">
      <c r="A25" s="5" t="s">
        <v>102</v>
      </c>
      <c r="B25" s="5" t="s">
        <v>17</v>
      </c>
      <c r="C25" s="6" t="s">
        <v>18</v>
      </c>
      <c r="D25" s="5" t="s">
        <v>322</v>
      </c>
      <c r="E25" s="32" t="s">
        <v>349</v>
      </c>
      <c r="F25" s="51" t="s">
        <v>349</v>
      </c>
      <c r="G25" s="52"/>
      <c r="H25" s="17"/>
      <c r="I25" s="17"/>
    </row>
    <row r="26" spans="1:9" x14ac:dyDescent="0.25">
      <c r="A26" s="5" t="s">
        <v>103</v>
      </c>
      <c r="B26" s="5" t="s">
        <v>19</v>
      </c>
      <c r="C26" s="6" t="s">
        <v>20</v>
      </c>
      <c r="D26" s="5" t="s">
        <v>322</v>
      </c>
      <c r="E26" s="32" t="s">
        <v>210</v>
      </c>
      <c r="F26" s="51" t="s">
        <v>210</v>
      </c>
      <c r="G26" s="52"/>
      <c r="H26" s="17"/>
      <c r="I26" s="17"/>
    </row>
    <row r="27" spans="1:9" x14ac:dyDescent="0.25">
      <c r="A27" s="5" t="s">
        <v>104</v>
      </c>
      <c r="B27" s="5" t="s">
        <v>40</v>
      </c>
      <c r="C27" s="6" t="s">
        <v>41</v>
      </c>
      <c r="D27" s="5" t="s">
        <v>322</v>
      </c>
      <c r="E27" s="32" t="s">
        <v>218</v>
      </c>
      <c r="F27" s="51" t="s">
        <v>218</v>
      </c>
      <c r="G27" s="52"/>
      <c r="H27" s="17"/>
      <c r="I27" s="17"/>
    </row>
    <row r="28" spans="1:9" x14ac:dyDescent="0.25">
      <c r="A28" s="5" t="s">
        <v>231</v>
      </c>
      <c r="B28" s="5" t="s">
        <v>350</v>
      </c>
      <c r="C28" s="6" t="s">
        <v>351</v>
      </c>
      <c r="D28" s="5" t="s">
        <v>45</v>
      </c>
      <c r="E28" s="32" t="s">
        <v>209</v>
      </c>
      <c r="F28" s="51" t="s">
        <v>209</v>
      </c>
      <c r="G28" s="52"/>
      <c r="H28" s="17"/>
      <c r="I28" s="17"/>
    </row>
    <row r="29" spans="1:9" x14ac:dyDescent="0.25">
      <c r="A29" s="5" t="s">
        <v>232</v>
      </c>
      <c r="B29" s="5" t="s">
        <v>352</v>
      </c>
      <c r="C29" s="6" t="s">
        <v>353</v>
      </c>
      <c r="D29" s="5" t="s">
        <v>45</v>
      </c>
      <c r="E29" s="32" t="s">
        <v>354</v>
      </c>
      <c r="F29" s="51" t="s">
        <v>354</v>
      </c>
      <c r="G29" s="52"/>
      <c r="H29" s="17"/>
      <c r="I29" s="17"/>
    </row>
    <row r="30" spans="1:9" x14ac:dyDescent="0.25">
      <c r="A30" s="3" t="s">
        <v>9</v>
      </c>
      <c r="B30" s="3" t="s">
        <v>355</v>
      </c>
      <c r="C30" s="4" t="s">
        <v>356</v>
      </c>
      <c r="D30" s="3" t="s">
        <v>55</v>
      </c>
      <c r="E30" s="8"/>
      <c r="F30" s="53" t="s">
        <v>59</v>
      </c>
      <c r="G30" s="52"/>
      <c r="H30" s="17"/>
      <c r="I30" s="17"/>
    </row>
    <row r="31" spans="1:9" ht="52.5" x14ac:dyDescent="0.25">
      <c r="A31" s="3" t="s">
        <v>5</v>
      </c>
      <c r="B31" s="3" t="s">
        <v>357</v>
      </c>
      <c r="C31" s="4" t="s">
        <v>358</v>
      </c>
      <c r="D31" s="3" t="s">
        <v>359</v>
      </c>
      <c r="E31" s="8"/>
      <c r="F31" s="53" t="s">
        <v>266</v>
      </c>
      <c r="G31" s="52"/>
      <c r="H31" s="17"/>
      <c r="I31" s="17"/>
    </row>
    <row r="32" spans="1:9" x14ac:dyDescent="0.25">
      <c r="A32" s="5" t="s">
        <v>360</v>
      </c>
      <c r="B32" s="5" t="s">
        <v>10</v>
      </c>
      <c r="C32" s="6" t="s">
        <v>11</v>
      </c>
      <c r="D32" s="5" t="s">
        <v>12</v>
      </c>
      <c r="E32" s="32" t="s">
        <v>128</v>
      </c>
      <c r="F32" s="51" t="s">
        <v>361</v>
      </c>
      <c r="G32" s="52"/>
      <c r="H32" s="17"/>
      <c r="I32" s="17"/>
    </row>
    <row r="33" spans="1:9" x14ac:dyDescent="0.25">
      <c r="A33" s="5" t="s">
        <v>362</v>
      </c>
      <c r="B33" s="5" t="s">
        <v>13</v>
      </c>
      <c r="C33" s="6" t="s">
        <v>14</v>
      </c>
      <c r="D33" s="5" t="s">
        <v>12</v>
      </c>
      <c r="E33" s="32" t="s">
        <v>170</v>
      </c>
      <c r="F33" s="51" t="s">
        <v>208</v>
      </c>
      <c r="G33" s="52"/>
      <c r="H33" s="17"/>
      <c r="I33" s="17"/>
    </row>
    <row r="34" spans="1:9" x14ac:dyDescent="0.25">
      <c r="A34" s="5" t="s">
        <v>363</v>
      </c>
      <c r="B34" s="5" t="s">
        <v>21</v>
      </c>
      <c r="C34" s="6" t="s">
        <v>22</v>
      </c>
      <c r="D34" s="5" t="s">
        <v>322</v>
      </c>
      <c r="E34" s="32" t="s">
        <v>125</v>
      </c>
      <c r="F34" s="51" t="s">
        <v>95</v>
      </c>
      <c r="G34" s="52"/>
      <c r="H34" s="17"/>
      <c r="I34" s="17"/>
    </row>
    <row r="35" spans="1:9" x14ac:dyDescent="0.25">
      <c r="A35" s="5" t="s">
        <v>364</v>
      </c>
      <c r="B35" s="5" t="s">
        <v>40</v>
      </c>
      <c r="C35" s="6" t="s">
        <v>41</v>
      </c>
      <c r="D35" s="5" t="s">
        <v>322</v>
      </c>
      <c r="E35" s="32" t="s">
        <v>170</v>
      </c>
      <c r="F35" s="51" t="s">
        <v>208</v>
      </c>
      <c r="G35" s="52"/>
      <c r="H35" s="17"/>
      <c r="I35" s="17"/>
    </row>
    <row r="36" spans="1:9" x14ac:dyDescent="0.25">
      <c r="A36" s="5" t="s">
        <v>365</v>
      </c>
      <c r="B36" s="5" t="s">
        <v>366</v>
      </c>
      <c r="C36" s="6" t="s">
        <v>367</v>
      </c>
      <c r="D36" s="5" t="s">
        <v>49</v>
      </c>
      <c r="E36" s="32" t="s">
        <v>123</v>
      </c>
      <c r="F36" s="51" t="s">
        <v>130</v>
      </c>
      <c r="G36" s="52"/>
      <c r="H36" s="17"/>
      <c r="I36" s="17"/>
    </row>
    <row r="37" spans="1:9" ht="22.5" x14ac:dyDescent="0.25">
      <c r="A37" s="5" t="s">
        <v>368</v>
      </c>
      <c r="B37" s="5" t="s">
        <v>369</v>
      </c>
      <c r="C37" s="6" t="s">
        <v>370</v>
      </c>
      <c r="D37" s="5" t="s">
        <v>48</v>
      </c>
      <c r="E37" s="32" t="s">
        <v>371</v>
      </c>
      <c r="F37" s="51" t="s">
        <v>372</v>
      </c>
      <c r="G37" s="52"/>
      <c r="H37" s="17"/>
      <c r="I37" s="17"/>
    </row>
    <row r="38" spans="1:9" ht="21" x14ac:dyDescent="0.25">
      <c r="A38" s="3" t="s">
        <v>6</v>
      </c>
      <c r="B38" s="3" t="s">
        <v>373</v>
      </c>
      <c r="C38" s="4" t="s">
        <v>374</v>
      </c>
      <c r="D38" s="3" t="s">
        <v>144</v>
      </c>
      <c r="E38" s="8"/>
      <c r="F38" s="53" t="s">
        <v>266</v>
      </c>
      <c r="G38" s="52"/>
      <c r="H38" s="17"/>
      <c r="I38" s="17"/>
    </row>
    <row r="39" spans="1:9" x14ac:dyDescent="0.25">
      <c r="A39" s="5" t="s">
        <v>105</v>
      </c>
      <c r="B39" s="5" t="s">
        <v>10</v>
      </c>
      <c r="C39" s="6" t="s">
        <v>11</v>
      </c>
      <c r="D39" s="5" t="s">
        <v>12</v>
      </c>
      <c r="E39" s="32" t="s">
        <v>375</v>
      </c>
      <c r="F39" s="51" t="s">
        <v>376</v>
      </c>
      <c r="G39" s="52"/>
      <c r="H39" s="17"/>
      <c r="I39" s="17"/>
    </row>
    <row r="40" spans="1:9" x14ac:dyDescent="0.25">
      <c r="A40" s="5" t="s">
        <v>106</v>
      </c>
      <c r="B40" s="5" t="s">
        <v>13</v>
      </c>
      <c r="C40" s="6" t="s">
        <v>14</v>
      </c>
      <c r="D40" s="5" t="s">
        <v>12</v>
      </c>
      <c r="E40" s="32" t="s">
        <v>168</v>
      </c>
      <c r="F40" s="51" t="s">
        <v>377</v>
      </c>
      <c r="G40" s="52"/>
      <c r="H40" s="17"/>
      <c r="I40" s="17"/>
    </row>
    <row r="41" spans="1:9" x14ac:dyDescent="0.25">
      <c r="A41" s="5" t="s">
        <v>378</v>
      </c>
      <c r="B41" s="5" t="s">
        <v>21</v>
      </c>
      <c r="C41" s="6" t="s">
        <v>22</v>
      </c>
      <c r="D41" s="5" t="s">
        <v>322</v>
      </c>
      <c r="E41" s="32" t="s">
        <v>201</v>
      </c>
      <c r="F41" s="51" t="s">
        <v>379</v>
      </c>
      <c r="G41" s="52"/>
      <c r="H41" s="17"/>
      <c r="I41" s="17"/>
    </row>
    <row r="42" spans="1:9" x14ac:dyDescent="0.25">
      <c r="A42" s="5" t="s">
        <v>380</v>
      </c>
      <c r="B42" s="5" t="s">
        <v>37</v>
      </c>
      <c r="C42" s="6" t="s">
        <v>38</v>
      </c>
      <c r="D42" s="5" t="s">
        <v>322</v>
      </c>
      <c r="E42" s="32" t="s">
        <v>168</v>
      </c>
      <c r="F42" s="51" t="s">
        <v>377</v>
      </c>
      <c r="G42" s="52"/>
      <c r="H42" s="17"/>
      <c r="I42" s="17"/>
    </row>
    <row r="43" spans="1:9" x14ac:dyDescent="0.25">
      <c r="A43" s="5" t="s">
        <v>381</v>
      </c>
      <c r="B43" s="5" t="s">
        <v>382</v>
      </c>
      <c r="C43" s="6" t="s">
        <v>383</v>
      </c>
      <c r="D43" s="5" t="s">
        <v>49</v>
      </c>
      <c r="E43" s="32" t="s">
        <v>384</v>
      </c>
      <c r="F43" s="51" t="s">
        <v>385</v>
      </c>
      <c r="G43" s="52"/>
      <c r="H43" s="17"/>
      <c r="I43" s="17"/>
    </row>
    <row r="44" spans="1:9" x14ac:dyDescent="0.25">
      <c r="A44" s="5" t="s">
        <v>386</v>
      </c>
      <c r="B44" s="5" t="s">
        <v>387</v>
      </c>
      <c r="C44" s="6" t="s">
        <v>388</v>
      </c>
      <c r="D44" s="5" t="s">
        <v>49</v>
      </c>
      <c r="E44" s="32" t="s">
        <v>267</v>
      </c>
      <c r="F44" s="51" t="s">
        <v>389</v>
      </c>
      <c r="G44" s="52"/>
      <c r="H44" s="17"/>
      <c r="I44" s="17"/>
    </row>
    <row r="45" spans="1:9" ht="31.5" x14ac:dyDescent="0.25">
      <c r="A45" s="3" t="s">
        <v>7</v>
      </c>
      <c r="B45" s="3" t="s">
        <v>203</v>
      </c>
      <c r="C45" s="4" t="s">
        <v>204</v>
      </c>
      <c r="D45" s="3" t="s">
        <v>113</v>
      </c>
      <c r="E45" s="8"/>
      <c r="F45" s="53" t="s">
        <v>271</v>
      </c>
      <c r="G45" s="52"/>
      <c r="H45" s="17"/>
      <c r="I45" s="17"/>
    </row>
    <row r="46" spans="1:9" x14ac:dyDescent="0.25">
      <c r="A46" s="5" t="s">
        <v>390</v>
      </c>
      <c r="B46" s="5" t="s">
        <v>10</v>
      </c>
      <c r="C46" s="6" t="s">
        <v>11</v>
      </c>
      <c r="D46" s="5" t="s">
        <v>12</v>
      </c>
      <c r="E46" s="32" t="s">
        <v>205</v>
      </c>
      <c r="F46" s="51" t="s">
        <v>391</v>
      </c>
      <c r="G46" s="52"/>
      <c r="H46" s="17"/>
      <c r="I46" s="17"/>
    </row>
    <row r="47" spans="1:9" x14ac:dyDescent="0.25">
      <c r="A47" s="5" t="s">
        <v>392</v>
      </c>
      <c r="B47" s="5" t="s">
        <v>13</v>
      </c>
      <c r="C47" s="6" t="s">
        <v>14</v>
      </c>
      <c r="D47" s="5" t="s">
        <v>12</v>
      </c>
      <c r="E47" s="32" t="s">
        <v>157</v>
      </c>
      <c r="F47" s="51" t="s">
        <v>393</v>
      </c>
      <c r="G47" s="52"/>
      <c r="H47" s="17"/>
      <c r="I47" s="17"/>
    </row>
    <row r="48" spans="1:9" x14ac:dyDescent="0.25">
      <c r="A48" s="5" t="s">
        <v>394</v>
      </c>
      <c r="B48" s="5" t="s">
        <v>40</v>
      </c>
      <c r="C48" s="6" t="s">
        <v>41</v>
      </c>
      <c r="D48" s="5" t="s">
        <v>322</v>
      </c>
      <c r="E48" s="32" t="s">
        <v>206</v>
      </c>
      <c r="F48" s="51" t="s">
        <v>395</v>
      </c>
      <c r="G48" s="52"/>
      <c r="H48" s="17"/>
      <c r="I48" s="17"/>
    </row>
    <row r="49" spans="1:9" x14ac:dyDescent="0.25">
      <c r="A49" s="5" t="s">
        <v>396</v>
      </c>
      <c r="B49" s="5" t="s">
        <v>52</v>
      </c>
      <c r="C49" s="6" t="s">
        <v>53</v>
      </c>
      <c r="D49" s="5" t="s">
        <v>49</v>
      </c>
      <c r="E49" s="32" t="s">
        <v>207</v>
      </c>
      <c r="F49" s="51" t="s">
        <v>397</v>
      </c>
      <c r="G49" s="52"/>
      <c r="H49" s="17"/>
      <c r="I49" s="17"/>
    </row>
    <row r="50" spans="1:9" x14ac:dyDescent="0.25">
      <c r="A50" s="5" t="s">
        <v>398</v>
      </c>
      <c r="B50" s="5" t="s">
        <v>74</v>
      </c>
      <c r="C50" s="6" t="s">
        <v>75</v>
      </c>
      <c r="D50" s="5" t="s">
        <v>49</v>
      </c>
      <c r="E50" s="32" t="s">
        <v>208</v>
      </c>
      <c r="F50" s="51" t="s">
        <v>399</v>
      </c>
      <c r="G50" s="52"/>
      <c r="H50" s="17"/>
      <c r="I50" s="17"/>
    </row>
    <row r="51" spans="1:9" x14ac:dyDescent="0.25">
      <c r="A51" s="3" t="s">
        <v>25</v>
      </c>
      <c r="B51" s="3" t="s">
        <v>87</v>
      </c>
      <c r="C51" s="4" t="s">
        <v>88</v>
      </c>
      <c r="D51" s="3" t="s">
        <v>55</v>
      </c>
      <c r="E51" s="8"/>
      <c r="F51" s="53" t="s">
        <v>400</v>
      </c>
      <c r="G51" s="52"/>
      <c r="H51" s="17"/>
      <c r="I51" s="17"/>
    </row>
    <row r="52" spans="1:9" ht="21" x14ac:dyDescent="0.25">
      <c r="A52" s="3" t="s">
        <v>26</v>
      </c>
      <c r="B52" s="3" t="s">
        <v>401</v>
      </c>
      <c r="C52" s="4" t="s">
        <v>402</v>
      </c>
      <c r="D52" s="3" t="s">
        <v>144</v>
      </c>
      <c r="E52" s="8"/>
      <c r="F52" s="53" t="s">
        <v>198</v>
      </c>
      <c r="G52" s="52"/>
      <c r="H52" s="17"/>
      <c r="I52" s="17"/>
    </row>
    <row r="53" spans="1:9" x14ac:dyDescent="0.25">
      <c r="A53" s="5" t="s">
        <v>107</v>
      </c>
      <c r="B53" s="5" t="s">
        <v>10</v>
      </c>
      <c r="C53" s="6" t="s">
        <v>11</v>
      </c>
      <c r="D53" s="5" t="s">
        <v>12</v>
      </c>
      <c r="E53" s="32" t="s">
        <v>403</v>
      </c>
      <c r="F53" s="51" t="s">
        <v>404</v>
      </c>
      <c r="G53" s="52"/>
      <c r="H53" s="17"/>
      <c r="I53" s="17"/>
    </row>
    <row r="54" spans="1:9" x14ac:dyDescent="0.25">
      <c r="A54" s="5" t="s">
        <v>108</v>
      </c>
      <c r="B54" s="5" t="s">
        <v>13</v>
      </c>
      <c r="C54" s="6" t="s">
        <v>14</v>
      </c>
      <c r="D54" s="5" t="s">
        <v>12</v>
      </c>
      <c r="E54" s="32" t="s">
        <v>170</v>
      </c>
      <c r="F54" s="51" t="s">
        <v>405</v>
      </c>
      <c r="G54" s="52"/>
      <c r="H54" s="17"/>
      <c r="I54" s="17"/>
    </row>
    <row r="55" spans="1:9" x14ac:dyDescent="0.25">
      <c r="A55" s="5" t="s">
        <v>109</v>
      </c>
      <c r="B55" s="5" t="s">
        <v>15</v>
      </c>
      <c r="C55" s="6" t="s">
        <v>16</v>
      </c>
      <c r="D55" s="5" t="s">
        <v>322</v>
      </c>
      <c r="E55" s="32" t="s">
        <v>173</v>
      </c>
      <c r="F55" s="51" t="s">
        <v>199</v>
      </c>
      <c r="G55" s="52"/>
      <c r="H55" s="17"/>
      <c r="I55" s="17"/>
    </row>
    <row r="56" spans="1:9" x14ac:dyDescent="0.25">
      <c r="A56" s="5" t="s">
        <v>110</v>
      </c>
      <c r="B56" s="5" t="s">
        <v>21</v>
      </c>
      <c r="C56" s="6" t="s">
        <v>22</v>
      </c>
      <c r="D56" s="5" t="s">
        <v>322</v>
      </c>
      <c r="E56" s="32" t="s">
        <v>173</v>
      </c>
      <c r="F56" s="51" t="s">
        <v>199</v>
      </c>
      <c r="G56" s="52"/>
      <c r="H56" s="17"/>
      <c r="I56" s="17"/>
    </row>
    <row r="57" spans="1:9" x14ac:dyDescent="0.25">
      <c r="A57" s="5" t="s">
        <v>111</v>
      </c>
      <c r="B57" s="5" t="s">
        <v>40</v>
      </c>
      <c r="C57" s="6" t="s">
        <v>41</v>
      </c>
      <c r="D57" s="5" t="s">
        <v>322</v>
      </c>
      <c r="E57" s="32" t="s">
        <v>173</v>
      </c>
      <c r="F57" s="51" t="s">
        <v>199</v>
      </c>
      <c r="G57" s="52"/>
      <c r="H57" s="17"/>
      <c r="I57" s="17"/>
    </row>
    <row r="58" spans="1:9" ht="22.5" x14ac:dyDescent="0.25">
      <c r="A58" s="5" t="s">
        <v>406</v>
      </c>
      <c r="B58" s="5" t="s">
        <v>273</v>
      </c>
      <c r="C58" s="6" t="s">
        <v>274</v>
      </c>
      <c r="D58" s="5" t="s">
        <v>322</v>
      </c>
      <c r="E58" s="32" t="s">
        <v>407</v>
      </c>
      <c r="F58" s="51" t="s">
        <v>408</v>
      </c>
      <c r="G58" s="52"/>
      <c r="H58" s="17"/>
      <c r="I58" s="17"/>
    </row>
    <row r="59" spans="1:9" x14ac:dyDescent="0.25">
      <c r="A59" s="5" t="s">
        <v>409</v>
      </c>
      <c r="B59" s="5" t="s">
        <v>410</v>
      </c>
      <c r="C59" s="6" t="s">
        <v>411</v>
      </c>
      <c r="D59" s="5" t="s">
        <v>49</v>
      </c>
      <c r="E59" s="32" t="s">
        <v>208</v>
      </c>
      <c r="F59" s="51" t="s">
        <v>412</v>
      </c>
      <c r="G59" s="52"/>
      <c r="H59" s="17"/>
      <c r="I59" s="17"/>
    </row>
    <row r="60" spans="1:9" x14ac:dyDescent="0.25">
      <c r="A60" s="5" t="s">
        <v>413</v>
      </c>
      <c r="B60" s="5" t="s">
        <v>278</v>
      </c>
      <c r="C60" s="6" t="s">
        <v>279</v>
      </c>
      <c r="D60" s="5" t="s">
        <v>49</v>
      </c>
      <c r="E60" s="32" t="s">
        <v>256</v>
      </c>
      <c r="F60" s="51" t="s">
        <v>152</v>
      </c>
      <c r="G60" s="52"/>
      <c r="H60" s="17"/>
      <c r="I60" s="17"/>
    </row>
    <row r="61" spans="1:9" ht="21" x14ac:dyDescent="0.25">
      <c r="A61" s="3" t="s">
        <v>27</v>
      </c>
      <c r="B61" s="3" t="s">
        <v>414</v>
      </c>
      <c r="C61" s="4" t="s">
        <v>415</v>
      </c>
      <c r="D61" s="3" t="s">
        <v>144</v>
      </c>
      <c r="E61" s="8"/>
      <c r="F61" s="53" t="s">
        <v>198</v>
      </c>
      <c r="G61" s="52"/>
      <c r="H61" s="17"/>
      <c r="I61" s="17"/>
    </row>
    <row r="62" spans="1:9" x14ac:dyDescent="0.25">
      <c r="A62" s="5" t="s">
        <v>114</v>
      </c>
      <c r="B62" s="5" t="s">
        <v>10</v>
      </c>
      <c r="C62" s="6" t="s">
        <v>11</v>
      </c>
      <c r="D62" s="5" t="s">
        <v>12</v>
      </c>
      <c r="E62" s="32" t="s">
        <v>416</v>
      </c>
      <c r="F62" s="51" t="s">
        <v>417</v>
      </c>
      <c r="G62" s="52"/>
      <c r="H62" s="17"/>
      <c r="I62" s="17"/>
    </row>
    <row r="63" spans="1:9" x14ac:dyDescent="0.25">
      <c r="A63" s="5" t="s">
        <v>115</v>
      </c>
      <c r="B63" s="5" t="s">
        <v>13</v>
      </c>
      <c r="C63" s="6" t="s">
        <v>14</v>
      </c>
      <c r="D63" s="5" t="s">
        <v>12</v>
      </c>
      <c r="E63" s="32" t="s">
        <v>170</v>
      </c>
      <c r="F63" s="51" t="s">
        <v>405</v>
      </c>
      <c r="G63" s="52"/>
      <c r="H63" s="17"/>
      <c r="I63" s="17"/>
    </row>
    <row r="64" spans="1:9" x14ac:dyDescent="0.25">
      <c r="A64" s="5" t="s">
        <v>117</v>
      </c>
      <c r="B64" s="5" t="s">
        <v>15</v>
      </c>
      <c r="C64" s="6" t="s">
        <v>16</v>
      </c>
      <c r="D64" s="5" t="s">
        <v>322</v>
      </c>
      <c r="E64" s="32" t="s">
        <v>173</v>
      </c>
      <c r="F64" s="51" t="s">
        <v>199</v>
      </c>
      <c r="G64" s="52"/>
      <c r="H64" s="17"/>
      <c r="I64" s="17"/>
    </row>
    <row r="65" spans="1:9" x14ac:dyDescent="0.25">
      <c r="A65" s="5" t="s">
        <v>119</v>
      </c>
      <c r="B65" s="5" t="s">
        <v>21</v>
      </c>
      <c r="C65" s="6" t="s">
        <v>22</v>
      </c>
      <c r="D65" s="5" t="s">
        <v>322</v>
      </c>
      <c r="E65" s="32" t="s">
        <v>173</v>
      </c>
      <c r="F65" s="51" t="s">
        <v>199</v>
      </c>
      <c r="G65" s="52"/>
      <c r="H65" s="17"/>
      <c r="I65" s="17"/>
    </row>
    <row r="66" spans="1:9" x14ac:dyDescent="0.25">
      <c r="A66" s="5" t="s">
        <v>120</v>
      </c>
      <c r="B66" s="5" t="s">
        <v>40</v>
      </c>
      <c r="C66" s="6" t="s">
        <v>41</v>
      </c>
      <c r="D66" s="5" t="s">
        <v>322</v>
      </c>
      <c r="E66" s="32" t="s">
        <v>173</v>
      </c>
      <c r="F66" s="51" t="s">
        <v>199</v>
      </c>
      <c r="G66" s="52"/>
      <c r="H66" s="17"/>
      <c r="I66" s="17"/>
    </row>
    <row r="67" spans="1:9" ht="22.5" x14ac:dyDescent="0.25">
      <c r="A67" s="5" t="s">
        <v>121</v>
      </c>
      <c r="B67" s="5" t="s">
        <v>273</v>
      </c>
      <c r="C67" s="6" t="s">
        <v>274</v>
      </c>
      <c r="D67" s="5" t="s">
        <v>322</v>
      </c>
      <c r="E67" s="32" t="s">
        <v>418</v>
      </c>
      <c r="F67" s="51" t="s">
        <v>419</v>
      </c>
      <c r="G67" s="52"/>
      <c r="H67" s="17"/>
      <c r="I67" s="17"/>
    </row>
    <row r="68" spans="1:9" x14ac:dyDescent="0.25">
      <c r="A68" s="5" t="s">
        <v>122</v>
      </c>
      <c r="B68" s="5" t="s">
        <v>420</v>
      </c>
      <c r="C68" s="6" t="s">
        <v>421</v>
      </c>
      <c r="D68" s="5" t="s">
        <v>49</v>
      </c>
      <c r="E68" s="32" t="s">
        <v>268</v>
      </c>
      <c r="F68" s="51" t="s">
        <v>422</v>
      </c>
      <c r="G68" s="52"/>
      <c r="H68" s="17"/>
      <c r="I68" s="17"/>
    </row>
    <row r="69" spans="1:9" x14ac:dyDescent="0.25">
      <c r="A69" s="5" t="s">
        <v>124</v>
      </c>
      <c r="B69" s="5" t="s">
        <v>387</v>
      </c>
      <c r="C69" s="6" t="s">
        <v>388</v>
      </c>
      <c r="D69" s="5" t="s">
        <v>49</v>
      </c>
      <c r="E69" s="32" t="s">
        <v>260</v>
      </c>
      <c r="F69" s="51" t="s">
        <v>423</v>
      </c>
      <c r="G69" s="52"/>
      <c r="H69" s="17"/>
      <c r="I69" s="17"/>
    </row>
    <row r="70" spans="1:9" x14ac:dyDescent="0.25">
      <c r="A70" s="54" t="s">
        <v>424</v>
      </c>
      <c r="B70" s="55"/>
      <c r="C70" s="55"/>
      <c r="D70" s="55"/>
      <c r="E70" s="55"/>
      <c r="F70" s="55"/>
      <c r="G70" s="56"/>
      <c r="H70" s="17"/>
      <c r="I70" s="17"/>
    </row>
    <row r="71" spans="1:9" ht="52.5" x14ac:dyDescent="0.25">
      <c r="A71" s="3" t="s">
        <v>30</v>
      </c>
      <c r="B71" s="3" t="s">
        <v>357</v>
      </c>
      <c r="C71" s="4" t="s">
        <v>358</v>
      </c>
      <c r="D71" s="3" t="s">
        <v>359</v>
      </c>
      <c r="E71" s="8"/>
      <c r="F71" s="53" t="s">
        <v>425</v>
      </c>
      <c r="G71" s="52"/>
      <c r="H71" s="17"/>
      <c r="I71" s="17"/>
    </row>
    <row r="72" spans="1:9" x14ac:dyDescent="0.25">
      <c r="A72" s="5" t="s">
        <v>127</v>
      </c>
      <c r="B72" s="5" t="s">
        <v>10</v>
      </c>
      <c r="C72" s="6" t="s">
        <v>11</v>
      </c>
      <c r="D72" s="5" t="s">
        <v>12</v>
      </c>
      <c r="E72" s="32" t="s">
        <v>128</v>
      </c>
      <c r="F72" s="51" t="s">
        <v>426</v>
      </c>
      <c r="G72" s="52"/>
      <c r="H72" s="17"/>
      <c r="I72" s="17"/>
    </row>
    <row r="73" spans="1:9" x14ac:dyDescent="0.25">
      <c r="A73" s="5" t="s">
        <v>129</v>
      </c>
      <c r="B73" s="5" t="s">
        <v>13</v>
      </c>
      <c r="C73" s="6" t="s">
        <v>14</v>
      </c>
      <c r="D73" s="5" t="s">
        <v>12</v>
      </c>
      <c r="E73" s="32" t="s">
        <v>170</v>
      </c>
      <c r="F73" s="51" t="s">
        <v>427</v>
      </c>
      <c r="G73" s="52"/>
      <c r="H73" s="17"/>
      <c r="I73" s="17"/>
    </row>
    <row r="74" spans="1:9" x14ac:dyDescent="0.25">
      <c r="A74" s="5" t="s">
        <v>131</v>
      </c>
      <c r="B74" s="5" t="s">
        <v>21</v>
      </c>
      <c r="C74" s="6" t="s">
        <v>22</v>
      </c>
      <c r="D74" s="5" t="s">
        <v>322</v>
      </c>
      <c r="E74" s="32" t="s">
        <v>125</v>
      </c>
      <c r="F74" s="51" t="s">
        <v>428</v>
      </c>
      <c r="G74" s="52"/>
      <c r="H74" s="17"/>
      <c r="I74" s="17"/>
    </row>
    <row r="75" spans="1:9" x14ac:dyDescent="0.25">
      <c r="A75" s="5" t="s">
        <v>132</v>
      </c>
      <c r="B75" s="5" t="s">
        <v>40</v>
      </c>
      <c r="C75" s="6" t="s">
        <v>41</v>
      </c>
      <c r="D75" s="5" t="s">
        <v>322</v>
      </c>
      <c r="E75" s="32" t="s">
        <v>170</v>
      </c>
      <c r="F75" s="51" t="s">
        <v>427</v>
      </c>
      <c r="G75" s="52"/>
      <c r="H75" s="17"/>
      <c r="I75" s="17"/>
    </row>
    <row r="76" spans="1:9" x14ac:dyDescent="0.25">
      <c r="A76" s="5" t="s">
        <v>429</v>
      </c>
      <c r="B76" s="5" t="s">
        <v>366</v>
      </c>
      <c r="C76" s="6" t="s">
        <v>367</v>
      </c>
      <c r="D76" s="5" t="s">
        <v>49</v>
      </c>
      <c r="E76" s="32" t="s">
        <v>123</v>
      </c>
      <c r="F76" s="51" t="s">
        <v>430</v>
      </c>
      <c r="G76" s="52"/>
      <c r="H76" s="17"/>
      <c r="I76" s="17"/>
    </row>
    <row r="77" spans="1:9" ht="22.5" x14ac:dyDescent="0.25">
      <c r="A77" s="5" t="s">
        <v>431</v>
      </c>
      <c r="B77" s="5" t="s">
        <v>369</v>
      </c>
      <c r="C77" s="6" t="s">
        <v>370</v>
      </c>
      <c r="D77" s="5" t="s">
        <v>48</v>
      </c>
      <c r="E77" s="32" t="s">
        <v>371</v>
      </c>
      <c r="F77" s="51" t="s">
        <v>432</v>
      </c>
      <c r="G77" s="52"/>
      <c r="H77" s="17"/>
      <c r="I77" s="17"/>
    </row>
    <row r="78" spans="1:9" ht="21" x14ac:dyDescent="0.25">
      <c r="A78" s="3" t="s">
        <v>33</v>
      </c>
      <c r="B78" s="3" t="s">
        <v>373</v>
      </c>
      <c r="C78" s="4" t="s">
        <v>433</v>
      </c>
      <c r="D78" s="3" t="s">
        <v>144</v>
      </c>
      <c r="E78" s="8"/>
      <c r="F78" s="53" t="s">
        <v>425</v>
      </c>
      <c r="G78" s="52"/>
      <c r="H78" s="17"/>
      <c r="I78" s="17"/>
    </row>
    <row r="79" spans="1:9" x14ac:dyDescent="0.25">
      <c r="A79" s="5" t="s">
        <v>136</v>
      </c>
      <c r="B79" s="5" t="s">
        <v>10</v>
      </c>
      <c r="C79" s="6" t="s">
        <v>11</v>
      </c>
      <c r="D79" s="5" t="s">
        <v>12</v>
      </c>
      <c r="E79" s="32" t="s">
        <v>375</v>
      </c>
      <c r="F79" s="51" t="s">
        <v>434</v>
      </c>
      <c r="G79" s="52"/>
      <c r="H79" s="17"/>
      <c r="I79" s="17"/>
    </row>
    <row r="80" spans="1:9" x14ac:dyDescent="0.25">
      <c r="A80" s="5" t="s">
        <v>435</v>
      </c>
      <c r="B80" s="5" t="s">
        <v>13</v>
      </c>
      <c r="C80" s="6" t="s">
        <v>14</v>
      </c>
      <c r="D80" s="5" t="s">
        <v>12</v>
      </c>
      <c r="E80" s="32" t="s">
        <v>168</v>
      </c>
      <c r="F80" s="51" t="s">
        <v>436</v>
      </c>
      <c r="G80" s="52"/>
      <c r="H80" s="17"/>
      <c r="I80" s="17"/>
    </row>
    <row r="81" spans="1:9" x14ac:dyDescent="0.25">
      <c r="A81" s="5" t="s">
        <v>437</v>
      </c>
      <c r="B81" s="5" t="s">
        <v>21</v>
      </c>
      <c r="C81" s="6" t="s">
        <v>22</v>
      </c>
      <c r="D81" s="5" t="s">
        <v>322</v>
      </c>
      <c r="E81" s="32" t="s">
        <v>201</v>
      </c>
      <c r="F81" s="51" t="s">
        <v>438</v>
      </c>
      <c r="G81" s="52"/>
      <c r="H81" s="17"/>
      <c r="I81" s="17"/>
    </row>
    <row r="82" spans="1:9" x14ac:dyDescent="0.25">
      <c r="A82" s="5" t="s">
        <v>439</v>
      </c>
      <c r="B82" s="5" t="s">
        <v>37</v>
      </c>
      <c r="C82" s="6" t="s">
        <v>38</v>
      </c>
      <c r="D82" s="5" t="s">
        <v>322</v>
      </c>
      <c r="E82" s="32" t="s">
        <v>168</v>
      </c>
      <c r="F82" s="51" t="s">
        <v>436</v>
      </c>
      <c r="G82" s="52"/>
      <c r="H82" s="17"/>
      <c r="I82" s="17"/>
    </row>
    <row r="83" spans="1:9" x14ac:dyDescent="0.25">
      <c r="A83" s="5" t="s">
        <v>440</v>
      </c>
      <c r="B83" s="5" t="s">
        <v>382</v>
      </c>
      <c r="C83" s="6" t="s">
        <v>383</v>
      </c>
      <c r="D83" s="5" t="s">
        <v>49</v>
      </c>
      <c r="E83" s="32" t="s">
        <v>384</v>
      </c>
      <c r="F83" s="51" t="s">
        <v>441</v>
      </c>
      <c r="G83" s="52"/>
      <c r="H83" s="17"/>
      <c r="I83" s="17"/>
    </row>
    <row r="84" spans="1:9" x14ac:dyDescent="0.25">
      <c r="A84" s="5" t="s">
        <v>442</v>
      </c>
      <c r="B84" s="5" t="s">
        <v>387</v>
      </c>
      <c r="C84" s="6" t="s">
        <v>388</v>
      </c>
      <c r="D84" s="5" t="s">
        <v>49</v>
      </c>
      <c r="E84" s="32" t="s">
        <v>267</v>
      </c>
      <c r="F84" s="51" t="s">
        <v>443</v>
      </c>
      <c r="G84" s="52"/>
      <c r="H84" s="17"/>
      <c r="I84" s="17"/>
    </row>
    <row r="85" spans="1:9" x14ac:dyDescent="0.25">
      <c r="A85" s="54" t="s">
        <v>444</v>
      </c>
      <c r="B85" s="55"/>
      <c r="C85" s="55"/>
      <c r="D85" s="55"/>
      <c r="E85" s="55"/>
      <c r="F85" s="55"/>
      <c r="G85" s="56"/>
      <c r="H85" s="17"/>
      <c r="I85" s="17"/>
    </row>
    <row r="86" spans="1:9" ht="21" x14ac:dyDescent="0.25">
      <c r="A86" s="3" t="s">
        <v>34</v>
      </c>
      <c r="B86" s="3" t="s">
        <v>373</v>
      </c>
      <c r="C86" s="4" t="s">
        <v>433</v>
      </c>
      <c r="D86" s="3" t="s">
        <v>144</v>
      </c>
      <c r="E86" s="8"/>
      <c r="F86" s="53" t="s">
        <v>244</v>
      </c>
      <c r="G86" s="52"/>
      <c r="H86" s="17"/>
      <c r="I86" s="17"/>
    </row>
    <row r="87" spans="1:9" x14ac:dyDescent="0.25">
      <c r="A87" s="5" t="s">
        <v>139</v>
      </c>
      <c r="B87" s="5" t="s">
        <v>10</v>
      </c>
      <c r="C87" s="6" t="s">
        <v>11</v>
      </c>
      <c r="D87" s="5" t="s">
        <v>12</v>
      </c>
      <c r="E87" s="32" t="s">
        <v>375</v>
      </c>
      <c r="F87" s="51" t="s">
        <v>445</v>
      </c>
      <c r="G87" s="52"/>
      <c r="H87" s="17"/>
      <c r="I87" s="17"/>
    </row>
    <row r="88" spans="1:9" x14ac:dyDescent="0.25">
      <c r="A88" s="5" t="s">
        <v>140</v>
      </c>
      <c r="B88" s="5" t="s">
        <v>13</v>
      </c>
      <c r="C88" s="6" t="s">
        <v>14</v>
      </c>
      <c r="D88" s="5" t="s">
        <v>12</v>
      </c>
      <c r="E88" s="32" t="s">
        <v>168</v>
      </c>
      <c r="F88" s="51" t="s">
        <v>245</v>
      </c>
      <c r="G88" s="52"/>
      <c r="H88" s="17"/>
      <c r="I88" s="17"/>
    </row>
    <row r="89" spans="1:9" x14ac:dyDescent="0.25">
      <c r="A89" s="5" t="s">
        <v>142</v>
      </c>
      <c r="B89" s="5" t="s">
        <v>21</v>
      </c>
      <c r="C89" s="6" t="s">
        <v>22</v>
      </c>
      <c r="D89" s="5" t="s">
        <v>322</v>
      </c>
      <c r="E89" s="32" t="s">
        <v>201</v>
      </c>
      <c r="F89" s="51" t="s">
        <v>446</v>
      </c>
      <c r="G89" s="52"/>
      <c r="H89" s="17"/>
      <c r="I89" s="17"/>
    </row>
    <row r="90" spans="1:9" x14ac:dyDescent="0.25">
      <c r="A90" s="5" t="s">
        <v>143</v>
      </c>
      <c r="B90" s="5" t="s">
        <v>37</v>
      </c>
      <c r="C90" s="6" t="s">
        <v>38</v>
      </c>
      <c r="D90" s="5" t="s">
        <v>322</v>
      </c>
      <c r="E90" s="32" t="s">
        <v>168</v>
      </c>
      <c r="F90" s="51" t="s">
        <v>245</v>
      </c>
      <c r="G90" s="52"/>
      <c r="H90" s="17"/>
      <c r="I90" s="17"/>
    </row>
    <row r="91" spans="1:9" x14ac:dyDescent="0.25">
      <c r="A91" s="5" t="s">
        <v>447</v>
      </c>
      <c r="B91" s="5" t="s">
        <v>382</v>
      </c>
      <c r="C91" s="6" t="s">
        <v>383</v>
      </c>
      <c r="D91" s="5" t="s">
        <v>49</v>
      </c>
      <c r="E91" s="32" t="s">
        <v>384</v>
      </c>
      <c r="F91" s="51" t="s">
        <v>448</v>
      </c>
      <c r="G91" s="52"/>
      <c r="H91" s="17"/>
      <c r="I91" s="17"/>
    </row>
    <row r="92" spans="1:9" x14ac:dyDescent="0.25">
      <c r="A92" s="5" t="s">
        <v>449</v>
      </c>
      <c r="B92" s="5" t="s">
        <v>387</v>
      </c>
      <c r="C92" s="6" t="s">
        <v>388</v>
      </c>
      <c r="D92" s="5" t="s">
        <v>49</v>
      </c>
      <c r="E92" s="32" t="s">
        <v>267</v>
      </c>
      <c r="F92" s="51" t="s">
        <v>450</v>
      </c>
      <c r="G92" s="52"/>
      <c r="H92" s="17"/>
      <c r="I92" s="17"/>
    </row>
    <row r="93" spans="1:9" ht="42" x14ac:dyDescent="0.25">
      <c r="A93" s="3" t="s">
        <v>35</v>
      </c>
      <c r="B93" s="3" t="s">
        <v>451</v>
      </c>
      <c r="C93" s="4" t="s">
        <v>452</v>
      </c>
      <c r="D93" s="3" t="s">
        <v>453</v>
      </c>
      <c r="E93" s="8"/>
      <c r="F93" s="53" t="s">
        <v>116</v>
      </c>
      <c r="G93" s="52"/>
      <c r="H93" s="17"/>
      <c r="I93" s="17"/>
    </row>
    <row r="94" spans="1:9" x14ac:dyDescent="0.25">
      <c r="A94" s="5" t="s">
        <v>145</v>
      </c>
      <c r="B94" s="5" t="s">
        <v>10</v>
      </c>
      <c r="C94" s="6" t="s">
        <v>11</v>
      </c>
      <c r="D94" s="5" t="s">
        <v>12</v>
      </c>
      <c r="E94" s="32" t="s">
        <v>454</v>
      </c>
      <c r="F94" s="51" t="s">
        <v>455</v>
      </c>
      <c r="G94" s="52"/>
      <c r="H94" s="17"/>
      <c r="I94" s="17"/>
    </row>
    <row r="95" spans="1:9" x14ac:dyDescent="0.25">
      <c r="A95" s="5" t="s">
        <v>146</v>
      </c>
      <c r="B95" s="5" t="s">
        <v>21</v>
      </c>
      <c r="C95" s="6" t="s">
        <v>22</v>
      </c>
      <c r="D95" s="5" t="s">
        <v>322</v>
      </c>
      <c r="E95" s="32" t="s">
        <v>456</v>
      </c>
      <c r="F95" s="51" t="s">
        <v>457</v>
      </c>
      <c r="G95" s="52"/>
      <c r="H95" s="17"/>
      <c r="I95" s="17"/>
    </row>
    <row r="96" spans="1:9" x14ac:dyDescent="0.25">
      <c r="A96" s="5" t="s">
        <v>147</v>
      </c>
      <c r="B96" s="5" t="s">
        <v>84</v>
      </c>
      <c r="C96" s="6" t="s">
        <v>85</v>
      </c>
      <c r="D96" s="5" t="s">
        <v>49</v>
      </c>
      <c r="E96" s="32" t="s">
        <v>456</v>
      </c>
      <c r="F96" s="51" t="s">
        <v>457</v>
      </c>
      <c r="G96" s="52"/>
      <c r="H96" s="17"/>
      <c r="I96" s="17"/>
    </row>
    <row r="97" spans="1:9" ht="42" x14ac:dyDescent="0.25">
      <c r="A97" s="3" t="s">
        <v>36</v>
      </c>
      <c r="B97" s="3" t="s">
        <v>458</v>
      </c>
      <c r="C97" s="4" t="s">
        <v>459</v>
      </c>
      <c r="D97" s="3" t="s">
        <v>453</v>
      </c>
      <c r="E97" s="8"/>
      <c r="F97" s="53" t="s">
        <v>460</v>
      </c>
      <c r="G97" s="52"/>
      <c r="H97" s="17"/>
      <c r="I97" s="17"/>
    </row>
    <row r="98" spans="1:9" x14ac:dyDescent="0.25">
      <c r="A98" s="5" t="s">
        <v>148</v>
      </c>
      <c r="B98" s="5" t="s">
        <v>10</v>
      </c>
      <c r="C98" s="6" t="s">
        <v>11</v>
      </c>
      <c r="D98" s="5" t="s">
        <v>12</v>
      </c>
      <c r="E98" s="32" t="s">
        <v>461</v>
      </c>
      <c r="F98" s="51" t="s">
        <v>462</v>
      </c>
      <c r="G98" s="52"/>
      <c r="H98" s="17"/>
      <c r="I98" s="17"/>
    </row>
    <row r="99" spans="1:9" x14ac:dyDescent="0.25">
      <c r="A99" s="5" t="s">
        <v>149</v>
      </c>
      <c r="B99" s="5" t="s">
        <v>463</v>
      </c>
      <c r="C99" s="6" t="s">
        <v>464</v>
      </c>
      <c r="D99" s="5" t="s">
        <v>322</v>
      </c>
      <c r="E99" s="32" t="s">
        <v>465</v>
      </c>
      <c r="F99" s="51" t="s">
        <v>466</v>
      </c>
      <c r="G99" s="52"/>
      <c r="H99" s="17"/>
      <c r="I99" s="17"/>
    </row>
    <row r="100" spans="1:9" x14ac:dyDescent="0.25">
      <c r="A100" s="5" t="s">
        <v>150</v>
      </c>
      <c r="B100" s="5" t="s">
        <v>84</v>
      </c>
      <c r="C100" s="6" t="s">
        <v>85</v>
      </c>
      <c r="D100" s="5" t="s">
        <v>49</v>
      </c>
      <c r="E100" s="32" t="s">
        <v>467</v>
      </c>
      <c r="F100" s="51" t="s">
        <v>468</v>
      </c>
      <c r="G100" s="52"/>
      <c r="H100" s="17"/>
      <c r="I100" s="17"/>
    </row>
    <row r="101" spans="1:9" x14ac:dyDescent="0.25">
      <c r="A101" s="54" t="s">
        <v>469</v>
      </c>
      <c r="B101" s="55"/>
      <c r="C101" s="55"/>
      <c r="D101" s="55"/>
      <c r="E101" s="55"/>
      <c r="F101" s="55"/>
      <c r="G101" s="56"/>
      <c r="H101" s="17"/>
      <c r="I101" s="17"/>
    </row>
    <row r="102" spans="1:9" ht="21" x14ac:dyDescent="0.25">
      <c r="A102" s="3" t="s">
        <v>39</v>
      </c>
      <c r="B102" s="3" t="s">
        <v>470</v>
      </c>
      <c r="C102" s="4" t="s">
        <v>471</v>
      </c>
      <c r="D102" s="3" t="s">
        <v>472</v>
      </c>
      <c r="E102" s="8"/>
      <c r="F102" s="53" t="s">
        <v>116</v>
      </c>
      <c r="G102" s="52"/>
      <c r="H102" s="17"/>
      <c r="I102" s="17"/>
    </row>
    <row r="103" spans="1:9" x14ac:dyDescent="0.25">
      <c r="A103" s="5" t="s">
        <v>153</v>
      </c>
      <c r="B103" s="5" t="s">
        <v>10</v>
      </c>
      <c r="C103" s="6" t="s">
        <v>11</v>
      </c>
      <c r="D103" s="5" t="s">
        <v>12</v>
      </c>
      <c r="E103" s="32" t="s">
        <v>473</v>
      </c>
      <c r="F103" s="51" t="s">
        <v>474</v>
      </c>
      <c r="G103" s="52"/>
      <c r="H103" s="17"/>
      <c r="I103" s="17"/>
    </row>
    <row r="104" spans="1:9" x14ac:dyDescent="0.25">
      <c r="A104" s="5" t="s">
        <v>154</v>
      </c>
      <c r="B104" s="5" t="s">
        <v>13</v>
      </c>
      <c r="C104" s="6" t="s">
        <v>14</v>
      </c>
      <c r="D104" s="5" t="s">
        <v>12</v>
      </c>
      <c r="E104" s="32" t="s">
        <v>233</v>
      </c>
      <c r="F104" s="51" t="s">
        <v>475</v>
      </c>
      <c r="G104" s="52"/>
      <c r="H104" s="17"/>
      <c r="I104" s="17"/>
    </row>
    <row r="105" spans="1:9" x14ac:dyDescent="0.25">
      <c r="A105" s="5" t="s">
        <v>155</v>
      </c>
      <c r="B105" s="5" t="s">
        <v>476</v>
      </c>
      <c r="C105" s="6" t="s">
        <v>477</v>
      </c>
      <c r="D105" s="5" t="s">
        <v>322</v>
      </c>
      <c r="E105" s="32" t="s">
        <v>168</v>
      </c>
      <c r="F105" s="51" t="s">
        <v>478</v>
      </c>
      <c r="G105" s="52"/>
      <c r="H105" s="17"/>
      <c r="I105" s="17"/>
    </row>
    <row r="106" spans="1:9" x14ac:dyDescent="0.25">
      <c r="A106" s="5" t="s">
        <v>156</v>
      </c>
      <c r="B106" s="5" t="s">
        <v>19</v>
      </c>
      <c r="C106" s="6" t="s">
        <v>20</v>
      </c>
      <c r="D106" s="5" t="s">
        <v>322</v>
      </c>
      <c r="E106" s="32" t="s">
        <v>123</v>
      </c>
      <c r="F106" s="51" t="s">
        <v>197</v>
      </c>
      <c r="G106" s="52"/>
      <c r="H106" s="17"/>
      <c r="I106" s="17"/>
    </row>
    <row r="107" spans="1:9" x14ac:dyDescent="0.25">
      <c r="A107" s="5" t="s">
        <v>158</v>
      </c>
      <c r="B107" s="5" t="s">
        <v>40</v>
      </c>
      <c r="C107" s="6" t="s">
        <v>41</v>
      </c>
      <c r="D107" s="5" t="s">
        <v>322</v>
      </c>
      <c r="E107" s="32" t="s">
        <v>264</v>
      </c>
      <c r="F107" s="51" t="s">
        <v>479</v>
      </c>
      <c r="G107" s="52"/>
      <c r="H107" s="17"/>
      <c r="I107" s="17"/>
    </row>
    <row r="108" spans="1:9" x14ac:dyDescent="0.25">
      <c r="A108" s="5" t="s">
        <v>159</v>
      </c>
      <c r="B108" s="5" t="s">
        <v>480</v>
      </c>
      <c r="C108" s="6" t="s">
        <v>481</v>
      </c>
      <c r="D108" s="5" t="s">
        <v>49</v>
      </c>
      <c r="E108" s="32" t="s">
        <v>482</v>
      </c>
      <c r="F108" s="51" t="s">
        <v>483</v>
      </c>
      <c r="G108" s="52"/>
      <c r="H108" s="17"/>
      <c r="I108" s="17"/>
    </row>
    <row r="109" spans="1:9" x14ac:dyDescent="0.25">
      <c r="A109" s="3" t="s">
        <v>42</v>
      </c>
      <c r="B109" s="3" t="s">
        <v>484</v>
      </c>
      <c r="C109" s="4" t="s">
        <v>485</v>
      </c>
      <c r="D109" s="3" t="s">
        <v>80</v>
      </c>
      <c r="E109" s="8"/>
      <c r="F109" s="53" t="s">
        <v>486</v>
      </c>
      <c r="G109" s="52"/>
      <c r="H109" s="17"/>
      <c r="I109" s="17"/>
    </row>
    <row r="110" spans="1:9" ht="21" x14ac:dyDescent="0.25">
      <c r="A110" s="3" t="s">
        <v>43</v>
      </c>
      <c r="B110" s="3" t="s">
        <v>487</v>
      </c>
      <c r="C110" s="4" t="s">
        <v>488</v>
      </c>
      <c r="D110" s="3" t="s">
        <v>489</v>
      </c>
      <c r="E110" s="8"/>
      <c r="F110" s="53" t="s">
        <v>460</v>
      </c>
      <c r="G110" s="52"/>
      <c r="H110" s="17"/>
      <c r="I110" s="17"/>
    </row>
    <row r="111" spans="1:9" x14ac:dyDescent="0.25">
      <c r="A111" s="5" t="s">
        <v>164</v>
      </c>
      <c r="B111" s="5" t="s">
        <v>10</v>
      </c>
      <c r="C111" s="6" t="s">
        <v>11</v>
      </c>
      <c r="D111" s="5" t="s">
        <v>12</v>
      </c>
      <c r="E111" s="32" t="s">
        <v>490</v>
      </c>
      <c r="F111" s="51" t="s">
        <v>491</v>
      </c>
      <c r="G111" s="52"/>
      <c r="H111" s="17"/>
      <c r="I111" s="17"/>
    </row>
    <row r="112" spans="1:9" x14ac:dyDescent="0.25">
      <c r="A112" s="5" t="s">
        <v>165</v>
      </c>
      <c r="B112" s="5" t="s">
        <v>40</v>
      </c>
      <c r="C112" s="6" t="s">
        <v>41</v>
      </c>
      <c r="D112" s="5" t="s">
        <v>322</v>
      </c>
      <c r="E112" s="32" t="s">
        <v>258</v>
      </c>
      <c r="F112" s="51" t="s">
        <v>492</v>
      </c>
      <c r="G112" s="52"/>
      <c r="H112" s="17"/>
      <c r="I112" s="17"/>
    </row>
    <row r="113" spans="1:9" ht="22.5" x14ac:dyDescent="0.25">
      <c r="A113" s="5" t="s">
        <v>166</v>
      </c>
      <c r="B113" s="5" t="s">
        <v>493</v>
      </c>
      <c r="C113" s="6" t="s">
        <v>494</v>
      </c>
      <c r="D113" s="5" t="s">
        <v>49</v>
      </c>
      <c r="E113" s="32" t="s">
        <v>495</v>
      </c>
      <c r="F113" s="51" t="s">
        <v>496</v>
      </c>
      <c r="G113" s="52"/>
      <c r="H113" s="17"/>
      <c r="I113" s="17"/>
    </row>
    <row r="114" spans="1:9" x14ac:dyDescent="0.25">
      <c r="A114" s="5" t="s">
        <v>167</v>
      </c>
      <c r="B114" s="5" t="s">
        <v>74</v>
      </c>
      <c r="C114" s="6" t="s">
        <v>75</v>
      </c>
      <c r="D114" s="5" t="s">
        <v>49</v>
      </c>
      <c r="E114" s="32" t="s">
        <v>213</v>
      </c>
      <c r="F114" s="51" t="s">
        <v>497</v>
      </c>
      <c r="G114" s="52"/>
      <c r="H114" s="17"/>
      <c r="I114" s="17"/>
    </row>
    <row r="115" spans="1:9" x14ac:dyDescent="0.25">
      <c r="A115" s="3" t="s">
        <v>54</v>
      </c>
      <c r="B115" s="3" t="s">
        <v>498</v>
      </c>
      <c r="C115" s="4" t="s">
        <v>499</v>
      </c>
      <c r="D115" s="3" t="s">
        <v>80</v>
      </c>
      <c r="E115" s="8"/>
      <c r="F115" s="53" t="s">
        <v>500</v>
      </c>
      <c r="G115" s="52"/>
      <c r="H115" s="17"/>
      <c r="I115" s="17"/>
    </row>
    <row r="116" spans="1:9" x14ac:dyDescent="0.25">
      <c r="A116" s="3" t="s">
        <v>56</v>
      </c>
      <c r="B116" s="3" t="s">
        <v>501</v>
      </c>
      <c r="C116" s="4" t="s">
        <v>502</v>
      </c>
      <c r="D116" s="3" t="s">
        <v>45</v>
      </c>
      <c r="E116" s="8"/>
      <c r="F116" s="53" t="s">
        <v>503</v>
      </c>
      <c r="G116" s="52"/>
      <c r="H116" s="17"/>
      <c r="I116" s="17"/>
    </row>
    <row r="117" spans="1:9" x14ac:dyDescent="0.25">
      <c r="A117" s="3" t="s">
        <v>58</v>
      </c>
      <c r="B117" s="3" t="s">
        <v>504</v>
      </c>
      <c r="C117" s="4" t="s">
        <v>505</v>
      </c>
      <c r="D117" s="3" t="s">
        <v>45</v>
      </c>
      <c r="E117" s="8"/>
      <c r="F117" s="53" t="s">
        <v>81</v>
      </c>
      <c r="G117" s="52"/>
      <c r="H117" s="17"/>
      <c r="I117" s="17"/>
    </row>
    <row r="118" spans="1:9" x14ac:dyDescent="0.25">
      <c r="A118" s="54" t="s">
        <v>179</v>
      </c>
      <c r="B118" s="55"/>
      <c r="C118" s="55"/>
      <c r="D118" s="55"/>
      <c r="E118" s="55"/>
      <c r="F118" s="55"/>
      <c r="G118" s="56"/>
      <c r="H118" s="17"/>
      <c r="I118" s="17"/>
    </row>
    <row r="119" spans="1:9" ht="52.5" x14ac:dyDescent="0.25">
      <c r="A119" s="3" t="s">
        <v>59</v>
      </c>
      <c r="B119" s="3" t="s">
        <v>134</v>
      </c>
      <c r="C119" s="4" t="s">
        <v>506</v>
      </c>
      <c r="D119" s="3" t="s">
        <v>135</v>
      </c>
      <c r="E119" s="8"/>
      <c r="F119" s="53" t="s">
        <v>507</v>
      </c>
      <c r="G119" s="52"/>
      <c r="H119" s="17"/>
      <c r="I119" s="17"/>
    </row>
    <row r="120" spans="1:9" x14ac:dyDescent="0.25">
      <c r="A120" s="5" t="s">
        <v>171</v>
      </c>
      <c r="B120" s="5" t="s">
        <v>10</v>
      </c>
      <c r="C120" s="6" t="s">
        <v>11</v>
      </c>
      <c r="D120" s="5" t="s">
        <v>12</v>
      </c>
      <c r="E120" s="32" t="s">
        <v>137</v>
      </c>
      <c r="F120" s="51" t="s">
        <v>508</v>
      </c>
      <c r="G120" s="52"/>
      <c r="H120" s="17"/>
      <c r="I120" s="17"/>
    </row>
    <row r="121" spans="1:9" ht="21" x14ac:dyDescent="0.25">
      <c r="A121" s="3" t="s">
        <v>61</v>
      </c>
      <c r="B121" s="3" t="s">
        <v>509</v>
      </c>
      <c r="C121" s="4" t="s">
        <v>510</v>
      </c>
      <c r="D121" s="3" t="s">
        <v>144</v>
      </c>
      <c r="E121" s="8"/>
      <c r="F121" s="53" t="s">
        <v>126</v>
      </c>
      <c r="G121" s="52"/>
      <c r="H121" s="17"/>
      <c r="I121" s="17"/>
    </row>
    <row r="122" spans="1:9" x14ac:dyDescent="0.25">
      <c r="A122" s="5" t="s">
        <v>180</v>
      </c>
      <c r="B122" s="5" t="s">
        <v>10</v>
      </c>
      <c r="C122" s="6" t="s">
        <v>11</v>
      </c>
      <c r="D122" s="5" t="s">
        <v>12</v>
      </c>
      <c r="E122" s="32" t="s">
        <v>511</v>
      </c>
      <c r="F122" s="51" t="s">
        <v>512</v>
      </c>
      <c r="G122" s="52"/>
      <c r="H122" s="17"/>
      <c r="I122" s="17"/>
    </row>
    <row r="123" spans="1:9" x14ac:dyDescent="0.25">
      <c r="A123" s="5" t="s">
        <v>181</v>
      </c>
      <c r="B123" s="5" t="s">
        <v>13</v>
      </c>
      <c r="C123" s="6" t="s">
        <v>14</v>
      </c>
      <c r="D123" s="5" t="s">
        <v>12</v>
      </c>
      <c r="E123" s="32" t="s">
        <v>513</v>
      </c>
      <c r="F123" s="51" t="s">
        <v>514</v>
      </c>
      <c r="G123" s="52"/>
      <c r="H123" s="17"/>
      <c r="I123" s="17"/>
    </row>
    <row r="124" spans="1:9" x14ac:dyDescent="0.25">
      <c r="A124" s="5" t="s">
        <v>182</v>
      </c>
      <c r="B124" s="5" t="s">
        <v>23</v>
      </c>
      <c r="C124" s="6" t="s">
        <v>24</v>
      </c>
      <c r="D124" s="5" t="s">
        <v>322</v>
      </c>
      <c r="E124" s="32" t="s">
        <v>515</v>
      </c>
      <c r="F124" s="51" t="s">
        <v>212</v>
      </c>
      <c r="G124" s="52"/>
      <c r="H124" s="17"/>
      <c r="I124" s="17"/>
    </row>
    <row r="125" spans="1:9" x14ac:dyDescent="0.25">
      <c r="A125" s="5" t="s">
        <v>183</v>
      </c>
      <c r="B125" s="5" t="s">
        <v>516</v>
      </c>
      <c r="C125" s="6" t="s">
        <v>517</v>
      </c>
      <c r="D125" s="5" t="s">
        <v>322</v>
      </c>
      <c r="E125" s="32" t="s">
        <v>513</v>
      </c>
      <c r="F125" s="51" t="s">
        <v>514</v>
      </c>
      <c r="G125" s="52"/>
      <c r="H125" s="17"/>
      <c r="I125" s="17"/>
    </row>
    <row r="126" spans="1:9" x14ac:dyDescent="0.25">
      <c r="A126" s="5" t="s">
        <v>235</v>
      </c>
      <c r="B126" s="5" t="s">
        <v>46</v>
      </c>
      <c r="C126" s="6" t="s">
        <v>47</v>
      </c>
      <c r="D126" s="5" t="s">
        <v>48</v>
      </c>
      <c r="E126" s="32" t="s">
        <v>141</v>
      </c>
      <c r="F126" s="51" t="s">
        <v>518</v>
      </c>
      <c r="G126" s="52"/>
      <c r="H126" s="17"/>
      <c r="I126" s="17"/>
    </row>
    <row r="127" spans="1:9" x14ac:dyDescent="0.25">
      <c r="A127" s="5" t="s">
        <v>236</v>
      </c>
      <c r="B127" s="5" t="s">
        <v>519</v>
      </c>
      <c r="C127" s="6" t="s">
        <v>520</v>
      </c>
      <c r="D127" s="5" t="s">
        <v>48</v>
      </c>
      <c r="E127" s="32" t="s">
        <v>265</v>
      </c>
      <c r="F127" s="51" t="s">
        <v>521</v>
      </c>
      <c r="G127" s="52"/>
      <c r="H127" s="17"/>
      <c r="I127" s="17"/>
    </row>
    <row r="128" spans="1:9" ht="52.5" x14ac:dyDescent="0.25">
      <c r="A128" s="3" t="s">
        <v>64</v>
      </c>
      <c r="B128" s="3" t="s">
        <v>522</v>
      </c>
      <c r="C128" s="4" t="s">
        <v>523</v>
      </c>
      <c r="D128" s="3" t="s">
        <v>138</v>
      </c>
      <c r="E128" s="8"/>
      <c r="F128" s="53" t="s">
        <v>239</v>
      </c>
      <c r="G128" s="52"/>
      <c r="H128" s="17"/>
      <c r="I128" s="17"/>
    </row>
    <row r="129" spans="1:9" x14ac:dyDescent="0.25">
      <c r="A129" s="5" t="s">
        <v>184</v>
      </c>
      <c r="B129" s="5" t="s">
        <v>10</v>
      </c>
      <c r="C129" s="6" t="s">
        <v>11</v>
      </c>
      <c r="D129" s="5" t="s">
        <v>12</v>
      </c>
      <c r="E129" s="32" t="s">
        <v>524</v>
      </c>
      <c r="F129" s="51" t="s">
        <v>525</v>
      </c>
      <c r="G129" s="52"/>
      <c r="H129" s="17"/>
      <c r="I129" s="17"/>
    </row>
    <row r="130" spans="1:9" x14ac:dyDescent="0.25">
      <c r="A130" s="5" t="s">
        <v>185</v>
      </c>
      <c r="B130" s="5" t="s">
        <v>15</v>
      </c>
      <c r="C130" s="6" t="s">
        <v>16</v>
      </c>
      <c r="D130" s="5" t="s">
        <v>322</v>
      </c>
      <c r="E130" s="32" t="s">
        <v>169</v>
      </c>
      <c r="F130" s="51" t="s">
        <v>526</v>
      </c>
      <c r="G130" s="52"/>
      <c r="H130" s="17"/>
      <c r="I130" s="17"/>
    </row>
    <row r="131" spans="1:9" x14ac:dyDescent="0.25">
      <c r="A131" s="5" t="s">
        <v>186</v>
      </c>
      <c r="B131" s="5" t="s">
        <v>28</v>
      </c>
      <c r="C131" s="6" t="s">
        <v>29</v>
      </c>
      <c r="D131" s="5" t="s">
        <v>322</v>
      </c>
      <c r="E131" s="32" t="s">
        <v>527</v>
      </c>
      <c r="F131" s="51" t="s">
        <v>528</v>
      </c>
      <c r="G131" s="52"/>
      <c r="H131" s="17"/>
      <c r="I131" s="17"/>
    </row>
    <row r="132" spans="1:9" x14ac:dyDescent="0.25">
      <c r="A132" s="5" t="s">
        <v>187</v>
      </c>
      <c r="B132" s="5" t="s">
        <v>529</v>
      </c>
      <c r="C132" s="6" t="s">
        <v>530</v>
      </c>
      <c r="D132" s="5" t="s">
        <v>322</v>
      </c>
      <c r="E132" s="32" t="s">
        <v>531</v>
      </c>
      <c r="F132" s="51" t="s">
        <v>532</v>
      </c>
      <c r="G132" s="52"/>
      <c r="H132" s="17"/>
      <c r="I132" s="17"/>
    </row>
    <row r="133" spans="1:9" x14ac:dyDescent="0.25">
      <c r="A133" s="5" t="s">
        <v>188</v>
      </c>
      <c r="B133" s="5" t="s">
        <v>533</v>
      </c>
      <c r="C133" s="6" t="s">
        <v>534</v>
      </c>
      <c r="D133" s="5" t="s">
        <v>322</v>
      </c>
      <c r="E133" s="32" t="s">
        <v>535</v>
      </c>
      <c r="F133" s="51" t="s">
        <v>536</v>
      </c>
      <c r="G133" s="52"/>
      <c r="H133" s="17"/>
      <c r="I133" s="17"/>
    </row>
    <row r="134" spans="1:9" x14ac:dyDescent="0.25">
      <c r="A134" s="5" t="s">
        <v>537</v>
      </c>
      <c r="B134" s="5" t="s">
        <v>40</v>
      </c>
      <c r="C134" s="6" t="s">
        <v>41</v>
      </c>
      <c r="D134" s="5" t="s">
        <v>322</v>
      </c>
      <c r="E134" s="32" t="s">
        <v>118</v>
      </c>
      <c r="F134" s="51" t="s">
        <v>538</v>
      </c>
      <c r="G134" s="52"/>
      <c r="H134" s="17"/>
      <c r="I134" s="17"/>
    </row>
    <row r="135" spans="1:9" x14ac:dyDescent="0.25">
      <c r="A135" s="5" t="s">
        <v>539</v>
      </c>
      <c r="B135" s="5" t="s">
        <v>46</v>
      </c>
      <c r="C135" s="6" t="s">
        <v>47</v>
      </c>
      <c r="D135" s="5" t="s">
        <v>48</v>
      </c>
      <c r="E135" s="32" t="s">
        <v>218</v>
      </c>
      <c r="F135" s="51" t="s">
        <v>540</v>
      </c>
      <c r="G135" s="52"/>
      <c r="H135" s="17"/>
      <c r="I135" s="17"/>
    </row>
    <row r="136" spans="1:9" x14ac:dyDescent="0.25">
      <c r="A136" s="5" t="s">
        <v>541</v>
      </c>
      <c r="B136" s="5" t="s">
        <v>65</v>
      </c>
      <c r="C136" s="6" t="s">
        <v>66</v>
      </c>
      <c r="D136" s="5" t="s">
        <v>49</v>
      </c>
      <c r="E136" s="32" t="s">
        <v>328</v>
      </c>
      <c r="F136" s="51" t="s">
        <v>542</v>
      </c>
      <c r="G136" s="52"/>
      <c r="H136" s="17"/>
      <c r="I136" s="17"/>
    </row>
    <row r="137" spans="1:9" x14ac:dyDescent="0.25">
      <c r="A137" s="5" t="s">
        <v>543</v>
      </c>
      <c r="B137" s="5" t="s">
        <v>72</v>
      </c>
      <c r="C137" s="6" t="s">
        <v>73</v>
      </c>
      <c r="D137" s="5" t="s">
        <v>49</v>
      </c>
      <c r="E137" s="32" t="s">
        <v>160</v>
      </c>
      <c r="F137" s="51" t="s">
        <v>544</v>
      </c>
      <c r="G137" s="52"/>
      <c r="H137" s="17"/>
      <c r="I137" s="17"/>
    </row>
    <row r="138" spans="1:9" x14ac:dyDescent="0.25">
      <c r="A138" s="5" t="s">
        <v>545</v>
      </c>
      <c r="B138" s="5" t="s">
        <v>78</v>
      </c>
      <c r="C138" s="6" t="s">
        <v>79</v>
      </c>
      <c r="D138" s="5" t="s">
        <v>60</v>
      </c>
      <c r="E138" s="32" t="s">
        <v>126</v>
      </c>
      <c r="F138" s="51" t="s">
        <v>546</v>
      </c>
      <c r="G138" s="52"/>
      <c r="H138" s="17"/>
      <c r="I138" s="17"/>
    </row>
    <row r="139" spans="1:9" x14ac:dyDescent="0.25">
      <c r="A139" s="5" t="s">
        <v>547</v>
      </c>
      <c r="B139" s="5" t="s">
        <v>82</v>
      </c>
      <c r="C139" s="6" t="s">
        <v>83</v>
      </c>
      <c r="D139" s="5" t="s">
        <v>49</v>
      </c>
      <c r="E139" s="32" t="s">
        <v>170</v>
      </c>
      <c r="F139" s="51" t="s">
        <v>548</v>
      </c>
      <c r="G139" s="52"/>
      <c r="H139" s="17"/>
      <c r="I139" s="17"/>
    </row>
    <row r="140" spans="1:9" x14ac:dyDescent="0.25">
      <c r="A140" s="3" t="s">
        <v>67</v>
      </c>
      <c r="B140" s="3" t="s">
        <v>549</v>
      </c>
      <c r="C140" s="4" t="s">
        <v>550</v>
      </c>
      <c r="D140" s="3" t="s">
        <v>55</v>
      </c>
      <c r="E140" s="8"/>
      <c r="F140" s="53" t="s">
        <v>551</v>
      </c>
      <c r="G140" s="52"/>
      <c r="H140" s="17"/>
      <c r="I140" s="17"/>
    </row>
    <row r="141" spans="1:9" ht="21" x14ac:dyDescent="0.25">
      <c r="A141" s="3" t="s">
        <v>68</v>
      </c>
      <c r="B141" s="3" t="s">
        <v>552</v>
      </c>
      <c r="C141" s="4" t="s">
        <v>553</v>
      </c>
      <c r="D141" s="3" t="s">
        <v>144</v>
      </c>
      <c r="E141" s="8"/>
      <c r="F141" s="53" t="s">
        <v>554</v>
      </c>
      <c r="G141" s="52"/>
      <c r="H141" s="17"/>
      <c r="I141" s="17"/>
    </row>
    <row r="142" spans="1:9" x14ac:dyDescent="0.25">
      <c r="A142" s="5" t="s">
        <v>189</v>
      </c>
      <c r="B142" s="5" t="s">
        <v>10</v>
      </c>
      <c r="C142" s="6" t="s">
        <v>11</v>
      </c>
      <c r="D142" s="5" t="s">
        <v>12</v>
      </c>
      <c r="E142" s="32" t="s">
        <v>555</v>
      </c>
      <c r="F142" s="51" t="s">
        <v>556</v>
      </c>
      <c r="G142" s="52"/>
      <c r="H142" s="17"/>
      <c r="I142" s="17"/>
    </row>
    <row r="143" spans="1:9" x14ac:dyDescent="0.25">
      <c r="A143" s="5" t="s">
        <v>190</v>
      </c>
      <c r="B143" s="5" t="s">
        <v>13</v>
      </c>
      <c r="C143" s="6" t="s">
        <v>14</v>
      </c>
      <c r="D143" s="5" t="s">
        <v>12</v>
      </c>
      <c r="E143" s="32" t="s">
        <v>557</v>
      </c>
      <c r="F143" s="51" t="s">
        <v>558</v>
      </c>
      <c r="G143" s="52"/>
      <c r="H143" s="17"/>
      <c r="I143" s="17"/>
    </row>
    <row r="144" spans="1:9" x14ac:dyDescent="0.25">
      <c r="A144" s="5" t="s">
        <v>559</v>
      </c>
      <c r="B144" s="5" t="s">
        <v>17</v>
      </c>
      <c r="C144" s="6" t="s">
        <v>18</v>
      </c>
      <c r="D144" s="5" t="s">
        <v>322</v>
      </c>
      <c r="E144" s="32" t="s">
        <v>133</v>
      </c>
      <c r="F144" s="51" t="s">
        <v>560</v>
      </c>
      <c r="G144" s="52"/>
      <c r="H144" s="17"/>
      <c r="I144" s="17"/>
    </row>
    <row r="145" spans="1:9" x14ac:dyDescent="0.25">
      <c r="A145" s="5" t="s">
        <v>561</v>
      </c>
      <c r="B145" s="5" t="s">
        <v>562</v>
      </c>
      <c r="C145" s="6" t="s">
        <v>563</v>
      </c>
      <c r="D145" s="5" t="s">
        <v>322</v>
      </c>
      <c r="E145" s="32" t="s">
        <v>564</v>
      </c>
      <c r="F145" s="51" t="s">
        <v>565</v>
      </c>
      <c r="G145" s="52"/>
      <c r="H145" s="17"/>
      <c r="I145" s="17"/>
    </row>
    <row r="146" spans="1:9" x14ac:dyDescent="0.25">
      <c r="A146" s="5" t="s">
        <v>566</v>
      </c>
      <c r="B146" s="5" t="s">
        <v>567</v>
      </c>
      <c r="C146" s="6" t="s">
        <v>568</v>
      </c>
      <c r="D146" s="5" t="s">
        <v>322</v>
      </c>
      <c r="E146" s="32" t="s">
        <v>161</v>
      </c>
      <c r="F146" s="51" t="s">
        <v>569</v>
      </c>
      <c r="G146" s="52"/>
      <c r="H146" s="17"/>
      <c r="I146" s="17"/>
    </row>
    <row r="147" spans="1:9" x14ac:dyDescent="0.25">
      <c r="A147" s="5" t="s">
        <v>570</v>
      </c>
      <c r="B147" s="5" t="s">
        <v>571</v>
      </c>
      <c r="C147" s="6" t="s">
        <v>572</v>
      </c>
      <c r="D147" s="5" t="s">
        <v>322</v>
      </c>
      <c r="E147" s="32" t="s">
        <v>573</v>
      </c>
      <c r="F147" s="51" t="s">
        <v>574</v>
      </c>
      <c r="G147" s="52"/>
      <c r="H147" s="17"/>
      <c r="I147" s="17"/>
    </row>
    <row r="148" spans="1:9" x14ac:dyDescent="0.25">
      <c r="A148" s="5" t="s">
        <v>575</v>
      </c>
      <c r="B148" s="5" t="s">
        <v>576</v>
      </c>
      <c r="C148" s="6" t="s">
        <v>577</v>
      </c>
      <c r="D148" s="5" t="s">
        <v>322</v>
      </c>
      <c r="E148" s="32" t="s">
        <v>578</v>
      </c>
      <c r="F148" s="51" t="s">
        <v>579</v>
      </c>
      <c r="G148" s="52"/>
      <c r="H148" s="17"/>
      <c r="I148" s="17"/>
    </row>
    <row r="149" spans="1:9" x14ac:dyDescent="0.25">
      <c r="A149" s="5" t="s">
        <v>580</v>
      </c>
      <c r="B149" s="5" t="s">
        <v>581</v>
      </c>
      <c r="C149" s="6" t="s">
        <v>582</v>
      </c>
      <c r="D149" s="5" t="s">
        <v>322</v>
      </c>
      <c r="E149" s="32" t="s">
        <v>583</v>
      </c>
      <c r="F149" s="51" t="s">
        <v>584</v>
      </c>
      <c r="G149" s="52"/>
      <c r="H149" s="17"/>
      <c r="I149" s="17"/>
    </row>
    <row r="150" spans="1:9" x14ac:dyDescent="0.25">
      <c r="A150" s="5" t="s">
        <v>585</v>
      </c>
      <c r="B150" s="5" t="s">
        <v>46</v>
      </c>
      <c r="C150" s="6" t="s">
        <v>47</v>
      </c>
      <c r="D150" s="5" t="s">
        <v>48</v>
      </c>
      <c r="E150" s="32" t="s">
        <v>125</v>
      </c>
      <c r="F150" s="51" t="s">
        <v>586</v>
      </c>
      <c r="G150" s="52"/>
      <c r="H150" s="17"/>
      <c r="I150" s="17"/>
    </row>
    <row r="151" spans="1:9" x14ac:dyDescent="0.25">
      <c r="A151" s="5" t="s">
        <v>587</v>
      </c>
      <c r="B151" s="5" t="s">
        <v>62</v>
      </c>
      <c r="C151" s="6" t="s">
        <v>63</v>
      </c>
      <c r="D151" s="5" t="s">
        <v>45</v>
      </c>
      <c r="E151" s="32" t="s">
        <v>588</v>
      </c>
      <c r="F151" s="51" t="s">
        <v>589</v>
      </c>
      <c r="G151" s="52"/>
      <c r="H151" s="17"/>
      <c r="I151" s="17"/>
    </row>
    <row r="152" spans="1:9" x14ac:dyDescent="0.25">
      <c r="A152" s="5" t="s">
        <v>590</v>
      </c>
      <c r="B152" s="5" t="s">
        <v>591</v>
      </c>
      <c r="C152" s="6" t="s">
        <v>592</v>
      </c>
      <c r="D152" s="5" t="s">
        <v>60</v>
      </c>
      <c r="E152" s="32" t="s">
        <v>405</v>
      </c>
      <c r="F152" s="51" t="s">
        <v>593</v>
      </c>
      <c r="G152" s="52"/>
      <c r="H152" s="17"/>
      <c r="I152" s="17"/>
    </row>
    <row r="153" spans="1:9" x14ac:dyDescent="0.25">
      <c r="A153" s="5" t="s">
        <v>594</v>
      </c>
      <c r="B153" s="5" t="s">
        <v>595</v>
      </c>
      <c r="C153" s="6" t="s">
        <v>596</v>
      </c>
      <c r="D153" s="5" t="s">
        <v>80</v>
      </c>
      <c r="E153" s="32" t="s">
        <v>77</v>
      </c>
      <c r="F153" s="51" t="s">
        <v>597</v>
      </c>
      <c r="G153" s="52"/>
      <c r="H153" s="17"/>
      <c r="I153" s="17"/>
    </row>
    <row r="154" spans="1:9" x14ac:dyDescent="0.25">
      <c r="A154" s="5" t="s">
        <v>598</v>
      </c>
      <c r="B154" s="5" t="s">
        <v>599</v>
      </c>
      <c r="C154" s="6" t="s">
        <v>600</v>
      </c>
      <c r="D154" s="5" t="s">
        <v>55</v>
      </c>
      <c r="E154" s="32" t="s">
        <v>601</v>
      </c>
      <c r="F154" s="51" t="s">
        <v>602</v>
      </c>
      <c r="G154" s="52"/>
      <c r="H154" s="17"/>
      <c r="I154" s="17"/>
    </row>
    <row r="155" spans="1:9" x14ac:dyDescent="0.25">
      <c r="A155" s="5" t="s">
        <v>603</v>
      </c>
      <c r="B155" s="5" t="s">
        <v>604</v>
      </c>
      <c r="C155" s="6" t="s">
        <v>605</v>
      </c>
      <c r="D155" s="5" t="s">
        <v>57</v>
      </c>
      <c r="E155" s="32" t="s">
        <v>215</v>
      </c>
      <c r="F155" s="51" t="s">
        <v>606</v>
      </c>
      <c r="G155" s="52"/>
      <c r="H155" s="17"/>
      <c r="I155" s="17"/>
    </row>
    <row r="156" spans="1:9" x14ac:dyDescent="0.25">
      <c r="A156" s="5" t="s">
        <v>607</v>
      </c>
      <c r="B156" s="5" t="s">
        <v>608</v>
      </c>
      <c r="C156" s="6" t="s">
        <v>609</v>
      </c>
      <c r="D156" s="5" t="s">
        <v>45</v>
      </c>
      <c r="E156" s="32" t="s">
        <v>118</v>
      </c>
      <c r="F156" s="51" t="s">
        <v>610</v>
      </c>
      <c r="G156" s="52"/>
      <c r="H156" s="17"/>
      <c r="I156" s="17"/>
    </row>
    <row r="157" spans="1:9" x14ac:dyDescent="0.25">
      <c r="A157" s="5" t="s">
        <v>611</v>
      </c>
      <c r="B157" s="5" t="s">
        <v>612</v>
      </c>
      <c r="C157" s="6" t="s">
        <v>613</v>
      </c>
      <c r="D157" s="5" t="s">
        <v>44</v>
      </c>
      <c r="E157" s="32" t="s">
        <v>207</v>
      </c>
      <c r="F157" s="51" t="s">
        <v>614</v>
      </c>
      <c r="G157" s="52"/>
      <c r="H157" s="17"/>
      <c r="I157" s="17"/>
    </row>
    <row r="158" spans="1:9" x14ac:dyDescent="0.25">
      <c r="A158" s="5" t="s">
        <v>615</v>
      </c>
      <c r="B158" s="5" t="s">
        <v>616</v>
      </c>
      <c r="C158" s="6" t="s">
        <v>617</v>
      </c>
      <c r="D158" s="5" t="s">
        <v>60</v>
      </c>
      <c r="E158" s="32" t="s">
        <v>618</v>
      </c>
      <c r="F158" s="51" t="s">
        <v>619</v>
      </c>
      <c r="G158" s="52"/>
      <c r="H158" s="17"/>
      <c r="I158" s="17"/>
    </row>
    <row r="159" spans="1:9" x14ac:dyDescent="0.25">
      <c r="A159" s="5" t="s">
        <v>620</v>
      </c>
      <c r="B159" s="5" t="s">
        <v>621</v>
      </c>
      <c r="C159" s="6" t="s">
        <v>622</v>
      </c>
      <c r="D159" s="5" t="s">
        <v>60</v>
      </c>
      <c r="E159" s="32" t="s">
        <v>86</v>
      </c>
      <c r="F159" s="51" t="s">
        <v>623</v>
      </c>
      <c r="G159" s="52"/>
      <c r="H159" s="17"/>
      <c r="I159" s="17"/>
    </row>
    <row r="160" spans="1:9" x14ac:dyDescent="0.25">
      <c r="A160" s="5" t="s">
        <v>624</v>
      </c>
      <c r="B160" s="5" t="s">
        <v>625</v>
      </c>
      <c r="C160" s="6" t="s">
        <v>626</v>
      </c>
      <c r="D160" s="5" t="s">
        <v>80</v>
      </c>
      <c r="E160" s="32" t="s">
        <v>627</v>
      </c>
      <c r="F160" s="51" t="s">
        <v>628</v>
      </c>
      <c r="G160" s="52"/>
      <c r="H160" s="17"/>
      <c r="I160" s="17"/>
    </row>
    <row r="161" spans="1:9" x14ac:dyDescent="0.25">
      <c r="A161" s="5" t="s">
        <v>629</v>
      </c>
      <c r="B161" s="5" t="s">
        <v>630</v>
      </c>
      <c r="C161" s="6" t="s">
        <v>631</v>
      </c>
      <c r="D161" s="5" t="s">
        <v>80</v>
      </c>
      <c r="E161" s="32" t="s">
        <v>6</v>
      </c>
      <c r="F161" s="51" t="s">
        <v>632</v>
      </c>
      <c r="G161" s="52"/>
      <c r="H161" s="17"/>
      <c r="I161" s="17"/>
    </row>
    <row r="162" spans="1:9" x14ac:dyDescent="0.25">
      <c r="A162" s="5" t="s">
        <v>633</v>
      </c>
      <c r="B162" s="5" t="s">
        <v>634</v>
      </c>
      <c r="C162" s="6" t="s">
        <v>635</v>
      </c>
      <c r="D162" s="5" t="s">
        <v>57</v>
      </c>
      <c r="E162" s="32" t="s">
        <v>636</v>
      </c>
      <c r="F162" s="51" t="s">
        <v>637</v>
      </c>
      <c r="G162" s="52"/>
      <c r="H162" s="17"/>
      <c r="I162" s="17"/>
    </row>
    <row r="163" spans="1:9" x14ac:dyDescent="0.25">
      <c r="A163" s="5" t="s">
        <v>638</v>
      </c>
      <c r="B163" s="5" t="s">
        <v>639</v>
      </c>
      <c r="C163" s="6" t="s">
        <v>640</v>
      </c>
      <c r="D163" s="5" t="s">
        <v>60</v>
      </c>
      <c r="E163" s="32" t="s">
        <v>76</v>
      </c>
      <c r="F163" s="51" t="s">
        <v>641</v>
      </c>
      <c r="G163" s="52"/>
      <c r="H163" s="17"/>
      <c r="I163" s="17"/>
    </row>
    <row r="164" spans="1:9" x14ac:dyDescent="0.25">
      <c r="A164" s="5" t="s">
        <v>642</v>
      </c>
      <c r="B164" s="5" t="s">
        <v>643</v>
      </c>
      <c r="C164" s="6" t="s">
        <v>644</v>
      </c>
      <c r="D164" s="5" t="s">
        <v>60</v>
      </c>
      <c r="E164" s="32" t="s">
        <v>645</v>
      </c>
      <c r="F164" s="51" t="s">
        <v>646</v>
      </c>
      <c r="G164" s="52"/>
      <c r="H164" s="17"/>
      <c r="I164" s="17"/>
    </row>
    <row r="165" spans="1:9" x14ac:dyDescent="0.25">
      <c r="A165" s="3" t="s">
        <v>69</v>
      </c>
      <c r="B165" s="3" t="s">
        <v>647</v>
      </c>
      <c r="C165" s="4" t="s">
        <v>648</v>
      </c>
      <c r="D165" s="3" t="s">
        <v>48</v>
      </c>
      <c r="E165" s="8"/>
      <c r="F165" s="53" t="s">
        <v>649</v>
      </c>
      <c r="G165" s="52"/>
      <c r="H165" s="17"/>
      <c r="I165" s="17"/>
    </row>
    <row r="166" spans="1:9" ht="21" x14ac:dyDescent="0.25">
      <c r="A166" s="3" t="s">
        <v>70</v>
      </c>
      <c r="B166" s="3" t="s">
        <v>650</v>
      </c>
      <c r="C166" s="4" t="s">
        <v>651</v>
      </c>
      <c r="D166" s="3" t="s">
        <v>144</v>
      </c>
      <c r="E166" s="8"/>
      <c r="F166" s="53" t="s">
        <v>554</v>
      </c>
      <c r="G166" s="52"/>
      <c r="H166" s="17"/>
      <c r="I166" s="17"/>
    </row>
    <row r="167" spans="1:9" x14ac:dyDescent="0.25">
      <c r="A167" s="5" t="s">
        <v>191</v>
      </c>
      <c r="B167" s="5" t="s">
        <v>10</v>
      </c>
      <c r="C167" s="6" t="s">
        <v>11</v>
      </c>
      <c r="D167" s="5" t="s">
        <v>12</v>
      </c>
      <c r="E167" s="32" t="s">
        <v>652</v>
      </c>
      <c r="F167" s="51" t="s">
        <v>653</v>
      </c>
      <c r="G167" s="52"/>
      <c r="H167" s="17"/>
      <c r="I167" s="17"/>
    </row>
    <row r="168" spans="1:9" x14ac:dyDescent="0.25">
      <c r="A168" s="5" t="s">
        <v>192</v>
      </c>
      <c r="B168" s="5" t="s">
        <v>13</v>
      </c>
      <c r="C168" s="6" t="s">
        <v>14</v>
      </c>
      <c r="D168" s="5" t="s">
        <v>12</v>
      </c>
      <c r="E168" s="32" t="s">
        <v>206</v>
      </c>
      <c r="F168" s="51" t="s">
        <v>654</v>
      </c>
      <c r="G168" s="52"/>
      <c r="H168" s="17"/>
      <c r="I168" s="17"/>
    </row>
    <row r="169" spans="1:9" x14ac:dyDescent="0.25">
      <c r="A169" s="5" t="s">
        <v>193</v>
      </c>
      <c r="B169" s="5" t="s">
        <v>37</v>
      </c>
      <c r="C169" s="6" t="s">
        <v>38</v>
      </c>
      <c r="D169" s="5" t="s">
        <v>322</v>
      </c>
      <c r="E169" s="32" t="s">
        <v>206</v>
      </c>
      <c r="F169" s="51" t="s">
        <v>654</v>
      </c>
      <c r="G169" s="52"/>
      <c r="H169" s="17"/>
      <c r="I169" s="17"/>
    </row>
    <row r="170" spans="1:9" x14ac:dyDescent="0.25">
      <c r="A170" s="5" t="s">
        <v>194</v>
      </c>
      <c r="B170" s="5" t="s">
        <v>655</v>
      </c>
      <c r="C170" s="6" t="s">
        <v>656</v>
      </c>
      <c r="D170" s="5" t="s">
        <v>48</v>
      </c>
      <c r="E170" s="32" t="s">
        <v>657</v>
      </c>
      <c r="F170" s="51" t="s">
        <v>658</v>
      </c>
      <c r="G170" s="52"/>
      <c r="H170" s="17"/>
      <c r="I170" s="17"/>
    </row>
    <row r="171" spans="1:9" x14ac:dyDescent="0.25">
      <c r="A171" s="5" t="s">
        <v>195</v>
      </c>
      <c r="B171" s="5" t="s">
        <v>659</v>
      </c>
      <c r="C171" s="6" t="s">
        <v>660</v>
      </c>
      <c r="D171" s="5" t="s">
        <v>55</v>
      </c>
      <c r="E171" s="32" t="s">
        <v>661</v>
      </c>
      <c r="F171" s="51" t="s">
        <v>662</v>
      </c>
      <c r="G171" s="52"/>
      <c r="H171" s="17"/>
      <c r="I171" s="17"/>
    </row>
    <row r="172" spans="1:9" x14ac:dyDescent="0.25">
      <c r="A172" s="5" t="s">
        <v>196</v>
      </c>
      <c r="B172" s="5" t="s">
        <v>663</v>
      </c>
      <c r="C172" s="6" t="s">
        <v>664</v>
      </c>
      <c r="D172" s="5" t="s">
        <v>49</v>
      </c>
      <c r="E172" s="32" t="s">
        <v>665</v>
      </c>
      <c r="F172" s="51" t="s">
        <v>666</v>
      </c>
      <c r="G172" s="52"/>
      <c r="H172" s="17"/>
      <c r="I172" s="17"/>
    </row>
    <row r="173" spans="1:9" ht="73.5" x14ac:dyDescent="0.25">
      <c r="A173" s="3" t="s">
        <v>71</v>
      </c>
      <c r="B173" s="3" t="s">
        <v>667</v>
      </c>
      <c r="C173" s="4" t="s">
        <v>668</v>
      </c>
      <c r="D173" s="3" t="s">
        <v>669</v>
      </c>
      <c r="E173" s="8"/>
      <c r="F173" s="53" t="s">
        <v>670</v>
      </c>
      <c r="G173" s="52"/>
      <c r="H173" s="17"/>
      <c r="I173" s="17"/>
    </row>
    <row r="174" spans="1:9" x14ac:dyDescent="0.25">
      <c r="A174" s="5" t="s">
        <v>671</v>
      </c>
      <c r="B174" s="5" t="s">
        <v>10</v>
      </c>
      <c r="C174" s="6" t="s">
        <v>11</v>
      </c>
      <c r="D174" s="5" t="s">
        <v>12</v>
      </c>
      <c r="E174" s="32" t="s">
        <v>465</v>
      </c>
      <c r="F174" s="51" t="s">
        <v>672</v>
      </c>
      <c r="G174" s="52"/>
      <c r="H174" s="17"/>
      <c r="I174" s="17"/>
    </row>
    <row r="175" spans="1:9" x14ac:dyDescent="0.25">
      <c r="A175" s="5" t="s">
        <v>673</v>
      </c>
      <c r="B175" s="5" t="s">
        <v>13</v>
      </c>
      <c r="C175" s="6" t="s">
        <v>14</v>
      </c>
      <c r="D175" s="5" t="s">
        <v>12</v>
      </c>
      <c r="E175" s="32" t="s">
        <v>162</v>
      </c>
      <c r="F175" s="51" t="s">
        <v>674</v>
      </c>
      <c r="G175" s="52"/>
      <c r="H175" s="17"/>
      <c r="I175" s="17"/>
    </row>
    <row r="176" spans="1:9" x14ac:dyDescent="0.25">
      <c r="A176" s="5" t="s">
        <v>675</v>
      </c>
      <c r="B176" s="5" t="s">
        <v>37</v>
      </c>
      <c r="C176" s="6" t="s">
        <v>38</v>
      </c>
      <c r="D176" s="5" t="s">
        <v>322</v>
      </c>
      <c r="E176" s="32" t="s">
        <v>162</v>
      </c>
      <c r="F176" s="51" t="s">
        <v>674</v>
      </c>
      <c r="G176" s="52"/>
      <c r="H176" s="17"/>
      <c r="I176" s="17"/>
    </row>
    <row r="177" spans="1:9" x14ac:dyDescent="0.25">
      <c r="A177" s="5" t="s">
        <v>676</v>
      </c>
      <c r="B177" s="5" t="s">
        <v>659</v>
      </c>
      <c r="C177" s="6" t="s">
        <v>660</v>
      </c>
      <c r="D177" s="5" t="s">
        <v>55</v>
      </c>
      <c r="E177" s="32" t="s">
        <v>234</v>
      </c>
      <c r="F177" s="51" t="s">
        <v>677</v>
      </c>
      <c r="G177" s="52"/>
      <c r="H177" s="17"/>
      <c r="I177" s="17"/>
    </row>
    <row r="178" spans="1:9" x14ac:dyDescent="0.25">
      <c r="A178" s="5" t="s">
        <v>678</v>
      </c>
      <c r="B178" s="5" t="s">
        <v>663</v>
      </c>
      <c r="C178" s="6" t="s">
        <v>664</v>
      </c>
      <c r="D178" s="5" t="s">
        <v>49</v>
      </c>
      <c r="E178" s="32" t="s">
        <v>163</v>
      </c>
      <c r="F178" s="51" t="s">
        <v>679</v>
      </c>
      <c r="G178" s="52"/>
      <c r="H178" s="17"/>
      <c r="I178" s="17"/>
    </row>
    <row r="179" spans="1:9" x14ac:dyDescent="0.25">
      <c r="A179" s="62" t="s">
        <v>291</v>
      </c>
      <c r="B179" s="63"/>
      <c r="C179" s="63"/>
      <c r="D179" s="63"/>
      <c r="E179" s="63"/>
      <c r="F179" s="63"/>
      <c r="G179" s="63"/>
      <c r="H179" s="63"/>
      <c r="I179" s="63"/>
    </row>
    <row r="180" spans="1:9" ht="42" x14ac:dyDescent="0.25">
      <c r="A180" s="3" t="s">
        <v>3</v>
      </c>
      <c r="B180" s="3" t="s">
        <v>269</v>
      </c>
      <c r="C180" s="4" t="s">
        <v>270</v>
      </c>
      <c r="D180" s="3" t="s">
        <v>144</v>
      </c>
      <c r="E180" s="8"/>
      <c r="F180" s="53" t="s">
        <v>456</v>
      </c>
      <c r="G180" s="52"/>
      <c r="H180" s="17"/>
      <c r="I180" s="17"/>
    </row>
    <row r="181" spans="1:9" x14ac:dyDescent="0.25">
      <c r="A181" s="5" t="s">
        <v>96</v>
      </c>
      <c r="B181" s="5" t="s">
        <v>10</v>
      </c>
      <c r="C181" s="6" t="s">
        <v>11</v>
      </c>
      <c r="D181" s="5" t="s">
        <v>12</v>
      </c>
      <c r="E181" s="32" t="s">
        <v>272</v>
      </c>
      <c r="F181" s="51" t="s">
        <v>680</v>
      </c>
      <c r="G181" s="52"/>
      <c r="H181" s="17"/>
      <c r="I181" s="17"/>
    </row>
    <row r="182" spans="1:9" x14ac:dyDescent="0.25">
      <c r="A182" s="5" t="s">
        <v>97</v>
      </c>
      <c r="B182" s="5" t="s">
        <v>13</v>
      </c>
      <c r="C182" s="6" t="s">
        <v>14</v>
      </c>
      <c r="D182" s="5" t="s">
        <v>12</v>
      </c>
      <c r="E182" s="32" t="s">
        <v>95</v>
      </c>
      <c r="F182" s="51" t="s">
        <v>681</v>
      </c>
      <c r="G182" s="52"/>
      <c r="H182" s="17"/>
      <c r="I182" s="17"/>
    </row>
    <row r="183" spans="1:9" x14ac:dyDescent="0.25">
      <c r="A183" s="5" t="s">
        <v>98</v>
      </c>
      <c r="B183" s="5" t="s">
        <v>15</v>
      </c>
      <c r="C183" s="6" t="s">
        <v>16</v>
      </c>
      <c r="D183" s="5" t="s">
        <v>322</v>
      </c>
      <c r="E183" s="32" t="s">
        <v>170</v>
      </c>
      <c r="F183" s="51" t="s">
        <v>682</v>
      </c>
      <c r="G183" s="52"/>
      <c r="H183" s="17"/>
      <c r="I183" s="17"/>
    </row>
    <row r="184" spans="1:9" x14ac:dyDescent="0.25">
      <c r="A184" s="5" t="s">
        <v>219</v>
      </c>
      <c r="B184" s="5" t="s">
        <v>21</v>
      </c>
      <c r="C184" s="6" t="s">
        <v>22</v>
      </c>
      <c r="D184" s="5" t="s">
        <v>322</v>
      </c>
      <c r="E184" s="32" t="s">
        <v>170</v>
      </c>
      <c r="F184" s="51" t="s">
        <v>682</v>
      </c>
      <c r="G184" s="52"/>
      <c r="H184" s="17"/>
      <c r="I184" s="17"/>
    </row>
    <row r="185" spans="1:9" x14ac:dyDescent="0.25">
      <c r="A185" s="5" t="s">
        <v>220</v>
      </c>
      <c r="B185" s="5" t="s">
        <v>40</v>
      </c>
      <c r="C185" s="6" t="s">
        <v>41</v>
      </c>
      <c r="D185" s="5" t="s">
        <v>322</v>
      </c>
      <c r="E185" s="32" t="s">
        <v>162</v>
      </c>
      <c r="F185" s="51" t="s">
        <v>257</v>
      </c>
      <c r="G185" s="52"/>
      <c r="H185" s="17"/>
      <c r="I185" s="17"/>
    </row>
    <row r="186" spans="1:9" ht="22.5" x14ac:dyDescent="0.25">
      <c r="A186" s="5" t="s">
        <v>221</v>
      </c>
      <c r="B186" s="5" t="s">
        <v>273</v>
      </c>
      <c r="C186" s="6" t="s">
        <v>274</v>
      </c>
      <c r="D186" s="5" t="s">
        <v>322</v>
      </c>
      <c r="E186" s="32" t="s">
        <v>275</v>
      </c>
      <c r="F186" s="51" t="s">
        <v>408</v>
      </c>
      <c r="G186" s="52"/>
      <c r="H186" s="17"/>
      <c r="I186" s="17"/>
    </row>
    <row r="187" spans="1:9" x14ac:dyDescent="0.25">
      <c r="A187" s="5" t="s">
        <v>223</v>
      </c>
      <c r="B187" s="5" t="s">
        <v>276</v>
      </c>
      <c r="C187" s="6" t="s">
        <v>277</v>
      </c>
      <c r="D187" s="5" t="s">
        <v>60</v>
      </c>
      <c r="E187" s="32" t="s">
        <v>43</v>
      </c>
      <c r="F187" s="51" t="s">
        <v>683</v>
      </c>
      <c r="G187" s="52"/>
      <c r="H187" s="17"/>
      <c r="I187" s="17"/>
    </row>
    <row r="188" spans="1:9" x14ac:dyDescent="0.25">
      <c r="A188" s="5" t="s">
        <v>224</v>
      </c>
      <c r="B188" s="5" t="s">
        <v>278</v>
      </c>
      <c r="C188" s="6" t="s">
        <v>279</v>
      </c>
      <c r="D188" s="5" t="s">
        <v>49</v>
      </c>
      <c r="E188" s="32" t="s">
        <v>280</v>
      </c>
      <c r="F188" s="51" t="s">
        <v>684</v>
      </c>
      <c r="G188" s="52"/>
      <c r="H188" s="17"/>
      <c r="I188" s="17"/>
    </row>
    <row r="189" spans="1:9" x14ac:dyDescent="0.25">
      <c r="A189" s="3" t="s">
        <v>4</v>
      </c>
      <c r="B189" s="3" t="s">
        <v>685</v>
      </c>
      <c r="C189" s="4" t="s">
        <v>686</v>
      </c>
      <c r="D189" s="3" t="s">
        <v>80</v>
      </c>
      <c r="E189" s="8"/>
      <c r="F189" s="53" t="s">
        <v>687</v>
      </c>
      <c r="G189" s="52"/>
      <c r="H189" s="17"/>
      <c r="I189" s="17"/>
    </row>
    <row r="190" spans="1:9" x14ac:dyDescent="0.25">
      <c r="A190" s="3" t="s">
        <v>8</v>
      </c>
      <c r="B190" s="3" t="s">
        <v>688</v>
      </c>
      <c r="C190" s="4" t="s">
        <v>689</v>
      </c>
      <c r="D190" s="3" t="s">
        <v>45</v>
      </c>
      <c r="E190" s="8"/>
      <c r="F190" s="53" t="s">
        <v>4</v>
      </c>
      <c r="G190" s="52"/>
      <c r="H190" s="17"/>
      <c r="I190" s="17"/>
    </row>
    <row r="191" spans="1:9" x14ac:dyDescent="0.25">
      <c r="A191" s="3" t="s">
        <v>9</v>
      </c>
      <c r="B191" s="3" t="s">
        <v>690</v>
      </c>
      <c r="C191" s="4" t="s">
        <v>281</v>
      </c>
      <c r="D191" s="3" t="s">
        <v>45</v>
      </c>
      <c r="E191" s="8"/>
      <c r="F191" s="53" t="s">
        <v>3</v>
      </c>
      <c r="G191" s="52"/>
      <c r="H191" s="17"/>
      <c r="I191" s="17"/>
    </row>
    <row r="192" spans="1:9" x14ac:dyDescent="0.25">
      <c r="A192" s="3" t="s">
        <v>5</v>
      </c>
      <c r="B192" s="3" t="s">
        <v>691</v>
      </c>
      <c r="C192" s="4" t="s">
        <v>282</v>
      </c>
      <c r="D192" s="3" t="s">
        <v>45</v>
      </c>
      <c r="E192" s="8"/>
      <c r="F192" s="53" t="s">
        <v>4</v>
      </c>
      <c r="G192" s="52"/>
      <c r="H192" s="17"/>
      <c r="I192" s="17"/>
    </row>
    <row r="193" spans="1:9" x14ac:dyDescent="0.25">
      <c r="A193" s="3" t="s">
        <v>6</v>
      </c>
      <c r="B193" s="3" t="s">
        <v>692</v>
      </c>
      <c r="C193" s="4" t="s">
        <v>283</v>
      </c>
      <c r="D193" s="3" t="s">
        <v>45</v>
      </c>
      <c r="E193" s="8"/>
      <c r="F193" s="53" t="s">
        <v>4</v>
      </c>
      <c r="G193" s="52"/>
      <c r="H193" s="17"/>
      <c r="I193" s="17"/>
    </row>
    <row r="194" spans="1:9" x14ac:dyDescent="0.25">
      <c r="A194" s="3" t="s">
        <v>7</v>
      </c>
      <c r="B194" s="3" t="s">
        <v>693</v>
      </c>
      <c r="C194" s="4" t="s">
        <v>694</v>
      </c>
      <c r="D194" s="3" t="s">
        <v>45</v>
      </c>
      <c r="E194" s="8"/>
      <c r="F194" s="53" t="s">
        <v>3</v>
      </c>
      <c r="G194" s="52"/>
      <c r="H194" s="17"/>
      <c r="I194" s="17"/>
    </row>
    <row r="195" spans="1:9" x14ac:dyDescent="0.25">
      <c r="A195" s="3" t="s">
        <v>25</v>
      </c>
      <c r="B195" s="3" t="s">
        <v>695</v>
      </c>
      <c r="C195" s="4" t="s">
        <v>284</v>
      </c>
      <c r="D195" s="3" t="s">
        <v>45</v>
      </c>
      <c r="E195" s="8"/>
      <c r="F195" s="53" t="s">
        <v>3</v>
      </c>
      <c r="G195" s="52"/>
      <c r="H195" s="17"/>
      <c r="I195" s="17"/>
    </row>
    <row r="196" spans="1:9" x14ac:dyDescent="0.25">
      <c r="A196" s="3" t="s">
        <v>26</v>
      </c>
      <c r="B196" s="3" t="s">
        <v>696</v>
      </c>
      <c r="C196" s="4" t="s">
        <v>285</v>
      </c>
      <c r="D196" s="3" t="s">
        <v>45</v>
      </c>
      <c r="E196" s="8"/>
      <c r="F196" s="53" t="s">
        <v>3</v>
      </c>
      <c r="G196" s="52"/>
      <c r="H196" s="17"/>
      <c r="I196" s="17"/>
    </row>
    <row r="197" spans="1:9" x14ac:dyDescent="0.25">
      <c r="A197" s="3" t="s">
        <v>27</v>
      </c>
      <c r="B197" s="3" t="s">
        <v>697</v>
      </c>
      <c r="C197" s="4" t="s">
        <v>698</v>
      </c>
      <c r="D197" s="3" t="s">
        <v>45</v>
      </c>
      <c r="E197" s="8"/>
      <c r="F197" s="53" t="s">
        <v>3</v>
      </c>
      <c r="G197" s="52"/>
      <c r="H197" s="17"/>
      <c r="I197" s="17"/>
    </row>
    <row r="198" spans="1:9" x14ac:dyDescent="0.25">
      <c r="A198" s="3" t="s">
        <v>30</v>
      </c>
      <c r="B198" s="3" t="s">
        <v>699</v>
      </c>
      <c r="C198" s="4" t="s">
        <v>286</v>
      </c>
      <c r="D198" s="3" t="s">
        <v>45</v>
      </c>
      <c r="E198" s="8"/>
      <c r="F198" s="53" t="s">
        <v>3</v>
      </c>
      <c r="G198" s="52"/>
      <c r="H198" s="17"/>
      <c r="I198" s="17"/>
    </row>
    <row r="199" spans="1:9" x14ac:dyDescent="0.25">
      <c r="A199" s="3" t="s">
        <v>33</v>
      </c>
      <c r="B199" s="3" t="s">
        <v>700</v>
      </c>
      <c r="C199" s="4" t="s">
        <v>287</v>
      </c>
      <c r="D199" s="3" t="s">
        <v>45</v>
      </c>
      <c r="E199" s="8"/>
      <c r="F199" s="53" t="s">
        <v>8</v>
      </c>
      <c r="G199" s="52"/>
      <c r="H199" s="17"/>
      <c r="I199" s="17"/>
    </row>
    <row r="200" spans="1:9" x14ac:dyDescent="0.25">
      <c r="A200" s="3" t="s">
        <v>34</v>
      </c>
      <c r="B200" s="3" t="s">
        <v>701</v>
      </c>
      <c r="C200" s="4" t="s">
        <v>702</v>
      </c>
      <c r="D200" s="3" t="s">
        <v>45</v>
      </c>
      <c r="E200" s="8"/>
      <c r="F200" s="53" t="s">
        <v>4</v>
      </c>
      <c r="G200" s="52"/>
      <c r="H200" s="17"/>
      <c r="I200" s="17"/>
    </row>
    <row r="201" spans="1:9" x14ac:dyDescent="0.25">
      <c r="A201" s="3" t="s">
        <v>35</v>
      </c>
      <c r="B201" s="3" t="s">
        <v>703</v>
      </c>
      <c r="C201" s="4" t="s">
        <v>288</v>
      </c>
      <c r="D201" s="3" t="s">
        <v>45</v>
      </c>
      <c r="E201" s="8"/>
      <c r="F201" s="53" t="s">
        <v>4</v>
      </c>
      <c r="G201" s="52"/>
      <c r="H201" s="17"/>
      <c r="I201" s="17"/>
    </row>
    <row r="202" spans="1:9" x14ac:dyDescent="0.25">
      <c r="A202" s="3" t="s">
        <v>36</v>
      </c>
      <c r="B202" s="3" t="s">
        <v>289</v>
      </c>
      <c r="C202" s="4" t="s">
        <v>290</v>
      </c>
      <c r="D202" s="3" t="s">
        <v>80</v>
      </c>
      <c r="E202" s="8"/>
      <c r="F202" s="53" t="s">
        <v>36</v>
      </c>
      <c r="G202" s="52"/>
      <c r="H202" s="17"/>
      <c r="I202" s="17"/>
    </row>
    <row r="203" spans="1:9" x14ac:dyDescent="0.25">
      <c r="A203" s="54" t="s">
        <v>704</v>
      </c>
      <c r="B203" s="55"/>
      <c r="C203" s="55"/>
      <c r="D203" s="55"/>
      <c r="E203" s="55"/>
      <c r="F203" s="55"/>
      <c r="G203" s="56"/>
      <c r="H203" s="17"/>
      <c r="I203" s="17"/>
    </row>
    <row r="204" spans="1:9" x14ac:dyDescent="0.25">
      <c r="A204" s="3" t="s">
        <v>39</v>
      </c>
      <c r="B204" s="3" t="s">
        <v>705</v>
      </c>
      <c r="C204" s="4" t="s">
        <v>706</v>
      </c>
      <c r="D204" s="3" t="s">
        <v>45</v>
      </c>
      <c r="E204" s="8"/>
      <c r="F204" s="53" t="s">
        <v>3</v>
      </c>
      <c r="G204" s="52"/>
      <c r="H204" s="17"/>
      <c r="I204" s="17"/>
    </row>
    <row r="205" spans="1:9" x14ac:dyDescent="0.25">
      <c r="A205" s="3" t="s">
        <v>42</v>
      </c>
      <c r="B205" s="3" t="s">
        <v>707</v>
      </c>
      <c r="C205" s="4" t="s">
        <v>708</v>
      </c>
      <c r="D205" s="3" t="s">
        <v>45</v>
      </c>
      <c r="E205" s="8"/>
      <c r="F205" s="53" t="s">
        <v>3</v>
      </c>
      <c r="G205" s="52"/>
      <c r="H205" s="17"/>
      <c r="I205" s="17"/>
    </row>
    <row r="206" spans="1:9" x14ac:dyDescent="0.25">
      <c r="A206" s="3" t="s">
        <v>43</v>
      </c>
      <c r="B206" s="3" t="s">
        <v>693</v>
      </c>
      <c r="C206" s="4" t="s">
        <v>709</v>
      </c>
      <c r="D206" s="3" t="s">
        <v>45</v>
      </c>
      <c r="E206" s="8"/>
      <c r="F206" s="53" t="s">
        <v>3</v>
      </c>
      <c r="G206" s="52"/>
      <c r="H206" s="17"/>
      <c r="I206" s="17"/>
    </row>
    <row r="207" spans="1:9" x14ac:dyDescent="0.25">
      <c r="A207" s="3" t="s">
        <v>54</v>
      </c>
      <c r="B207" s="3" t="s">
        <v>710</v>
      </c>
      <c r="C207" s="4" t="s">
        <v>711</v>
      </c>
      <c r="D207" s="3" t="s">
        <v>45</v>
      </c>
      <c r="E207" s="8"/>
      <c r="F207" s="53" t="s">
        <v>3</v>
      </c>
      <c r="G207" s="52"/>
      <c r="H207" s="17"/>
      <c r="I207" s="17"/>
    </row>
    <row r="208" spans="1:9" x14ac:dyDescent="0.25">
      <c r="A208" s="3" t="s">
        <v>56</v>
      </c>
      <c r="B208" s="3" t="s">
        <v>712</v>
      </c>
      <c r="C208" s="4" t="s">
        <v>713</v>
      </c>
      <c r="D208" s="3" t="s">
        <v>45</v>
      </c>
      <c r="E208" s="8"/>
      <c r="F208" s="53" t="s">
        <v>3</v>
      </c>
      <c r="G208" s="52"/>
      <c r="H208" s="17"/>
      <c r="I208" s="17"/>
    </row>
    <row r="209" spans="1:9" x14ac:dyDescent="0.25">
      <c r="A209" s="3" t="s">
        <v>58</v>
      </c>
      <c r="B209" s="3" t="s">
        <v>714</v>
      </c>
      <c r="C209" s="4" t="s">
        <v>715</v>
      </c>
      <c r="D209" s="3" t="s">
        <v>45</v>
      </c>
      <c r="E209" s="8"/>
      <c r="F209" s="53" t="s">
        <v>3</v>
      </c>
      <c r="G209" s="52"/>
      <c r="H209" s="17"/>
      <c r="I209" s="17"/>
    </row>
    <row r="210" spans="1:9" ht="21" x14ac:dyDescent="0.25">
      <c r="A210" s="3" t="s">
        <v>59</v>
      </c>
      <c r="B210" s="3" t="s">
        <v>246</v>
      </c>
      <c r="C210" s="4" t="s">
        <v>247</v>
      </c>
      <c r="D210" s="3" t="s">
        <v>57</v>
      </c>
      <c r="E210" s="8"/>
      <c r="F210" s="53" t="s">
        <v>125</v>
      </c>
      <c r="G210" s="52"/>
      <c r="H210" s="17"/>
      <c r="I210" s="17"/>
    </row>
    <row r="211" spans="1:9" x14ac:dyDescent="0.25">
      <c r="A211" s="5" t="s">
        <v>171</v>
      </c>
      <c r="B211" s="5" t="s">
        <v>10</v>
      </c>
      <c r="C211" s="6" t="s">
        <v>11</v>
      </c>
      <c r="D211" s="5" t="s">
        <v>12</v>
      </c>
      <c r="E211" s="32" t="s">
        <v>7</v>
      </c>
      <c r="F211" s="51" t="s">
        <v>200</v>
      </c>
      <c r="G211" s="52"/>
      <c r="H211" s="17"/>
      <c r="I211" s="17"/>
    </row>
    <row r="212" spans="1:9" x14ac:dyDescent="0.25">
      <c r="A212" s="5" t="s">
        <v>172</v>
      </c>
      <c r="B212" s="5" t="s">
        <v>17</v>
      </c>
      <c r="C212" s="6" t="s">
        <v>18</v>
      </c>
      <c r="D212" s="5" t="s">
        <v>322</v>
      </c>
      <c r="E212" s="32" t="s">
        <v>125</v>
      </c>
      <c r="F212" s="51" t="s">
        <v>173</v>
      </c>
      <c r="G212" s="52"/>
      <c r="H212" s="17"/>
      <c r="I212" s="17"/>
    </row>
    <row r="213" spans="1:9" x14ac:dyDescent="0.25">
      <c r="A213" s="5" t="s">
        <v>174</v>
      </c>
      <c r="B213" s="5" t="s">
        <v>240</v>
      </c>
      <c r="C213" s="6" t="s">
        <v>241</v>
      </c>
      <c r="D213" s="5" t="s">
        <v>57</v>
      </c>
      <c r="E213" s="32" t="s">
        <v>4</v>
      </c>
      <c r="F213" s="51" t="s">
        <v>161</v>
      </c>
      <c r="G213" s="52"/>
      <c r="H213" s="17"/>
      <c r="I213" s="17"/>
    </row>
    <row r="214" spans="1:9" ht="22.5" x14ac:dyDescent="0.25">
      <c r="A214" s="5" t="s">
        <v>175</v>
      </c>
      <c r="B214" s="5" t="s">
        <v>248</v>
      </c>
      <c r="C214" s="6" t="s">
        <v>249</v>
      </c>
      <c r="D214" s="5" t="s">
        <v>49</v>
      </c>
      <c r="E214" s="32" t="s">
        <v>250</v>
      </c>
      <c r="F214" s="51" t="s">
        <v>214</v>
      </c>
      <c r="G214" s="52"/>
      <c r="H214" s="17"/>
      <c r="I214" s="17"/>
    </row>
    <row r="215" spans="1:9" ht="22.5" x14ac:dyDescent="0.25">
      <c r="A215" s="5" t="s">
        <v>176</v>
      </c>
      <c r="B215" s="5" t="s">
        <v>251</v>
      </c>
      <c r="C215" s="6" t="s">
        <v>252</v>
      </c>
      <c r="D215" s="5" t="s">
        <v>49</v>
      </c>
      <c r="E215" s="32" t="s">
        <v>216</v>
      </c>
      <c r="F215" s="51" t="s">
        <v>263</v>
      </c>
      <c r="G215" s="52"/>
      <c r="H215" s="17"/>
      <c r="I215" s="17"/>
    </row>
    <row r="216" spans="1:9" x14ac:dyDescent="0.25">
      <c r="A216" s="5" t="s">
        <v>177</v>
      </c>
      <c r="B216" s="5" t="s">
        <v>254</v>
      </c>
      <c r="C216" s="6" t="s">
        <v>255</v>
      </c>
      <c r="D216" s="5" t="s">
        <v>60</v>
      </c>
      <c r="E216" s="32" t="s">
        <v>201</v>
      </c>
      <c r="F216" s="51" t="s">
        <v>716</v>
      </c>
      <c r="G216" s="52"/>
      <c r="H216" s="17"/>
      <c r="I216" s="17"/>
    </row>
    <row r="217" spans="1:9" x14ac:dyDescent="0.25">
      <c r="A217" s="5" t="s">
        <v>178</v>
      </c>
      <c r="B217" s="5" t="s">
        <v>242</v>
      </c>
      <c r="C217" s="6" t="s">
        <v>243</v>
      </c>
      <c r="D217" s="5" t="s">
        <v>49</v>
      </c>
      <c r="E217" s="32" t="s">
        <v>253</v>
      </c>
      <c r="F217" s="51" t="s">
        <v>263</v>
      </c>
      <c r="G217" s="52"/>
      <c r="H217" s="17"/>
      <c r="I217" s="17"/>
    </row>
    <row r="218" spans="1:9" x14ac:dyDescent="0.25">
      <c r="A218" s="3" t="s">
        <v>61</v>
      </c>
      <c r="B218" s="3" t="s">
        <v>717</v>
      </c>
      <c r="C218" s="4" t="s">
        <v>718</v>
      </c>
      <c r="D218" s="3" t="s">
        <v>45</v>
      </c>
      <c r="E218" s="8"/>
      <c r="F218" s="53" t="s">
        <v>3</v>
      </c>
      <c r="G218" s="52"/>
      <c r="H218" s="17"/>
      <c r="I218" s="17"/>
    </row>
    <row r="219" spans="1:9" x14ac:dyDescent="0.25">
      <c r="A219" s="3" t="s">
        <v>64</v>
      </c>
      <c r="B219" s="3" t="s">
        <v>719</v>
      </c>
      <c r="C219" s="4" t="s">
        <v>720</v>
      </c>
      <c r="D219" s="3" t="s">
        <v>45</v>
      </c>
      <c r="E219" s="8"/>
      <c r="F219" s="53" t="s">
        <v>3</v>
      </c>
      <c r="G219" s="52"/>
      <c r="H219" s="17"/>
      <c r="I219" s="17"/>
    </row>
    <row r="220" spans="1:9" x14ac:dyDescent="0.25">
      <c r="A220" s="3" t="s">
        <v>67</v>
      </c>
      <c r="B220" s="3" t="s">
        <v>721</v>
      </c>
      <c r="C220" s="4" t="s">
        <v>722</v>
      </c>
      <c r="D220" s="3" t="s">
        <v>45</v>
      </c>
      <c r="E220" s="8"/>
      <c r="F220" s="53" t="s">
        <v>3</v>
      </c>
      <c r="G220" s="52"/>
      <c r="H220" s="17"/>
      <c r="I220" s="17"/>
    </row>
    <row r="221" spans="1:9" x14ac:dyDescent="0.25">
      <c r="A221" s="3" t="s">
        <v>68</v>
      </c>
      <c r="B221" s="3" t="s">
        <v>723</v>
      </c>
      <c r="C221" s="4" t="s">
        <v>724</v>
      </c>
      <c r="D221" s="3" t="s">
        <v>45</v>
      </c>
      <c r="E221" s="8"/>
      <c r="F221" s="53" t="s">
        <v>3</v>
      </c>
      <c r="G221" s="52"/>
      <c r="H221" s="17"/>
      <c r="I221" s="17"/>
    </row>
    <row r="226" spans="2:5" ht="16.5" x14ac:dyDescent="0.25">
      <c r="B226" s="19"/>
      <c r="C226" s="19" t="s">
        <v>725</v>
      </c>
      <c r="D226" s="19"/>
      <c r="E226" s="19"/>
    </row>
    <row r="227" spans="2:5" ht="16.5" x14ac:dyDescent="0.25">
      <c r="B227" s="19"/>
      <c r="C227" s="19" t="s">
        <v>293</v>
      </c>
      <c r="D227" s="61" t="s">
        <v>726</v>
      </c>
      <c r="E227" s="61"/>
    </row>
  </sheetData>
  <mergeCells count="224">
    <mergeCell ref="A5:A6"/>
    <mergeCell ref="B5:B6"/>
    <mergeCell ref="C5:C6"/>
    <mergeCell ref="D5:D6"/>
    <mergeCell ref="F6:G6"/>
    <mergeCell ref="A2:G2"/>
    <mergeCell ref="A3:G3"/>
    <mergeCell ref="F25:G25"/>
    <mergeCell ref="F26:G26"/>
    <mergeCell ref="F45:G45"/>
    <mergeCell ref="F46:G46"/>
    <mergeCell ref="F47:G47"/>
    <mergeCell ref="F42:G42"/>
    <mergeCell ref="F43:G43"/>
    <mergeCell ref="F44:G44"/>
    <mergeCell ref="F38:G38"/>
    <mergeCell ref="F39:G39"/>
    <mergeCell ref="F36:G36"/>
    <mergeCell ref="F37:G37"/>
    <mergeCell ref="F31:G31"/>
    <mergeCell ref="F32:G32"/>
    <mergeCell ref="F33:G33"/>
    <mergeCell ref="F28:G28"/>
    <mergeCell ref="F29:G29"/>
    <mergeCell ref="F30:G30"/>
    <mergeCell ref="F55:G55"/>
    <mergeCell ref="F56:G56"/>
    <mergeCell ref="F51:G51"/>
    <mergeCell ref="F52:G52"/>
    <mergeCell ref="F53:G53"/>
    <mergeCell ref="F48:G48"/>
    <mergeCell ref="F49:G49"/>
    <mergeCell ref="F50:G50"/>
    <mergeCell ref="F34:G34"/>
    <mergeCell ref="F79:G79"/>
    <mergeCell ref="F80:G80"/>
    <mergeCell ref="F81:G81"/>
    <mergeCell ref="F76:G76"/>
    <mergeCell ref="F77:G77"/>
    <mergeCell ref="F78:G78"/>
    <mergeCell ref="F73:G73"/>
    <mergeCell ref="F74:G74"/>
    <mergeCell ref="F75:G75"/>
    <mergeCell ref="F91:G91"/>
    <mergeCell ref="F92:G92"/>
    <mergeCell ref="F93:G93"/>
    <mergeCell ref="F88:G88"/>
    <mergeCell ref="F89:G89"/>
    <mergeCell ref="F90:G90"/>
    <mergeCell ref="F86:G86"/>
    <mergeCell ref="F87:G87"/>
    <mergeCell ref="F82:G82"/>
    <mergeCell ref="F83:G83"/>
    <mergeCell ref="F84:G84"/>
    <mergeCell ref="F103:G103"/>
    <mergeCell ref="F104:G104"/>
    <mergeCell ref="F105:G105"/>
    <mergeCell ref="F100:G100"/>
    <mergeCell ref="F102:G102"/>
    <mergeCell ref="F97:G97"/>
    <mergeCell ref="F98:G98"/>
    <mergeCell ref="F99:G99"/>
    <mergeCell ref="F94:G94"/>
    <mergeCell ref="F95:G95"/>
    <mergeCell ref="F96:G96"/>
    <mergeCell ref="F112:G112"/>
    <mergeCell ref="F113:G113"/>
    <mergeCell ref="F114:G114"/>
    <mergeCell ref="F109:G109"/>
    <mergeCell ref="F110:G110"/>
    <mergeCell ref="F111:G111"/>
    <mergeCell ref="F106:G106"/>
    <mergeCell ref="F107:G107"/>
    <mergeCell ref="F108:G108"/>
    <mergeCell ref="F124:G124"/>
    <mergeCell ref="F125:G125"/>
    <mergeCell ref="F126:G126"/>
    <mergeCell ref="F121:G121"/>
    <mergeCell ref="F122:G122"/>
    <mergeCell ref="F123:G123"/>
    <mergeCell ref="F119:G119"/>
    <mergeCell ref="F120:G120"/>
    <mergeCell ref="F115:G115"/>
    <mergeCell ref="F116:G116"/>
    <mergeCell ref="F117:G117"/>
    <mergeCell ref="F133:G133"/>
    <mergeCell ref="F134:G134"/>
    <mergeCell ref="F135:G135"/>
    <mergeCell ref="F130:G130"/>
    <mergeCell ref="F131:G131"/>
    <mergeCell ref="F132:G132"/>
    <mergeCell ref="F127:G127"/>
    <mergeCell ref="F128:G128"/>
    <mergeCell ref="F129:G129"/>
    <mergeCell ref="F142:G142"/>
    <mergeCell ref="F143:G143"/>
    <mergeCell ref="F144:G144"/>
    <mergeCell ref="F139:G139"/>
    <mergeCell ref="F140:G140"/>
    <mergeCell ref="F141:G141"/>
    <mergeCell ref="F136:G136"/>
    <mergeCell ref="F137:G137"/>
    <mergeCell ref="F138:G138"/>
    <mergeCell ref="F152:G152"/>
    <mergeCell ref="F153:G153"/>
    <mergeCell ref="F154:G154"/>
    <mergeCell ref="F149:G149"/>
    <mergeCell ref="F150:G150"/>
    <mergeCell ref="F151:G151"/>
    <mergeCell ref="F145:G145"/>
    <mergeCell ref="F146:G146"/>
    <mergeCell ref="F148:G148"/>
    <mergeCell ref="F176:G176"/>
    <mergeCell ref="F177:G177"/>
    <mergeCell ref="F178:G178"/>
    <mergeCell ref="F186:G186"/>
    <mergeCell ref="F191:G191"/>
    <mergeCell ref="F192:G192"/>
    <mergeCell ref="A179:I179"/>
    <mergeCell ref="F172:G172"/>
    <mergeCell ref="F173:G173"/>
    <mergeCell ref="F175:G175"/>
    <mergeCell ref="F189:G189"/>
    <mergeCell ref="F190:G190"/>
    <mergeCell ref="F185:G185"/>
    <mergeCell ref="F187:G187"/>
    <mergeCell ref="F188:G188"/>
    <mergeCell ref="F182:G182"/>
    <mergeCell ref="F183:G183"/>
    <mergeCell ref="F184:G184"/>
    <mergeCell ref="F180:G180"/>
    <mergeCell ref="F181:G181"/>
    <mergeCell ref="F199:G199"/>
    <mergeCell ref="F200:G200"/>
    <mergeCell ref="F201:G201"/>
    <mergeCell ref="F196:G196"/>
    <mergeCell ref="F197:G197"/>
    <mergeCell ref="F198:G198"/>
    <mergeCell ref="F193:G193"/>
    <mergeCell ref="F194:G194"/>
    <mergeCell ref="F195:G195"/>
    <mergeCell ref="D227:E227"/>
    <mergeCell ref="F208:G208"/>
    <mergeCell ref="F209:G209"/>
    <mergeCell ref="F210:G210"/>
    <mergeCell ref="F205:G205"/>
    <mergeCell ref="F206:G206"/>
    <mergeCell ref="F207:G207"/>
    <mergeCell ref="F202:G202"/>
    <mergeCell ref="F204:G204"/>
    <mergeCell ref="A203:G203"/>
    <mergeCell ref="F220:G220"/>
    <mergeCell ref="F221:G221"/>
    <mergeCell ref="F217:G217"/>
    <mergeCell ref="F218:G218"/>
    <mergeCell ref="F219:G219"/>
    <mergeCell ref="F214:G214"/>
    <mergeCell ref="F215:G215"/>
    <mergeCell ref="F216:G216"/>
    <mergeCell ref="F211:G211"/>
    <mergeCell ref="F212:G212"/>
    <mergeCell ref="F213:G213"/>
    <mergeCell ref="A85:G85"/>
    <mergeCell ref="A101:G101"/>
    <mergeCell ref="A118:G118"/>
    <mergeCell ref="F147:G147"/>
    <mergeCell ref="F159:G159"/>
    <mergeCell ref="F160:G160"/>
    <mergeCell ref="F168:G168"/>
    <mergeCell ref="F174:G174"/>
    <mergeCell ref="H5:I5"/>
    <mergeCell ref="E5:F5"/>
    <mergeCell ref="F169:G169"/>
    <mergeCell ref="F170:G170"/>
    <mergeCell ref="F171:G171"/>
    <mergeCell ref="F165:G165"/>
    <mergeCell ref="F166:G166"/>
    <mergeCell ref="F167:G167"/>
    <mergeCell ref="F162:G162"/>
    <mergeCell ref="F163:G163"/>
    <mergeCell ref="F164:G164"/>
    <mergeCell ref="F158:G158"/>
    <mergeCell ref="F161:G161"/>
    <mergeCell ref="F155:G155"/>
    <mergeCell ref="F156:G156"/>
    <mergeCell ref="F157:G157"/>
    <mergeCell ref="F23:G23"/>
    <mergeCell ref="F24:G24"/>
    <mergeCell ref="F27:G27"/>
    <mergeCell ref="F35:G35"/>
    <mergeCell ref="F40:G40"/>
    <mergeCell ref="F41:G41"/>
    <mergeCell ref="A70:G70"/>
    <mergeCell ref="A8:I8"/>
    <mergeCell ref="F72:G72"/>
    <mergeCell ref="F69:G69"/>
    <mergeCell ref="F71:G71"/>
    <mergeCell ref="F66:G66"/>
    <mergeCell ref="F67:G67"/>
    <mergeCell ref="F68:G68"/>
    <mergeCell ref="F63:G63"/>
    <mergeCell ref="F64:G64"/>
    <mergeCell ref="F65:G65"/>
    <mergeCell ref="F60:G60"/>
    <mergeCell ref="F61:G61"/>
    <mergeCell ref="F62:G62"/>
    <mergeCell ref="F57:G57"/>
    <mergeCell ref="F58:G58"/>
    <mergeCell ref="F59:G59"/>
    <mergeCell ref="F54:G54"/>
    <mergeCell ref="F9:G9"/>
    <mergeCell ref="F14:G14"/>
    <mergeCell ref="F15:G15"/>
    <mergeCell ref="F17:G17"/>
    <mergeCell ref="F18:G18"/>
    <mergeCell ref="F19:G19"/>
    <mergeCell ref="F20:G20"/>
    <mergeCell ref="F21:G21"/>
    <mergeCell ref="F22:G22"/>
    <mergeCell ref="F16:G16"/>
    <mergeCell ref="F11:G11"/>
    <mergeCell ref="F12:G12"/>
    <mergeCell ref="F13:G13"/>
    <mergeCell ref="F10:G10"/>
  </mergeCells>
  <pageMargins left="0.39370078740157483" right="0.19685039370078741" top="0.19685039370078741" bottom="0.19685039370078741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2"/>
  <sheetViews>
    <sheetView zoomScale="85" zoomScaleNormal="85" workbookViewId="0">
      <selection activeCell="L23" sqref="L23"/>
    </sheetView>
  </sheetViews>
  <sheetFormatPr defaultRowHeight="15" x14ac:dyDescent="0.25"/>
  <cols>
    <col min="1" max="1" width="4" style="21" customWidth="1"/>
    <col min="2" max="2" width="35.42578125" style="21" customWidth="1"/>
    <col min="3" max="3" width="19.7109375" style="21" customWidth="1"/>
    <col min="4" max="4" width="18.28515625" style="21" customWidth="1"/>
    <col min="5" max="5" width="17.85546875" style="21" customWidth="1"/>
    <col min="6" max="6" width="13.5703125" style="21" customWidth="1"/>
    <col min="7" max="7" width="14.85546875" style="21" hidden="1" customWidth="1"/>
    <col min="8" max="8" width="35.140625" style="21" hidden="1" customWidth="1"/>
    <col min="9" max="9" width="16.85546875" style="47" customWidth="1"/>
    <col min="10" max="10" width="12.140625" style="21" customWidth="1"/>
    <col min="11" max="11" width="1.28515625" style="21" hidden="1" customWidth="1"/>
    <col min="12" max="12" width="14" style="21" customWidth="1"/>
    <col min="13" max="13" width="15.140625" style="21" customWidth="1"/>
    <col min="14" max="14" width="12.5703125" style="21" customWidth="1"/>
    <col min="15" max="15" width="12.7109375" style="21" customWidth="1"/>
    <col min="16" max="16" width="19.7109375" style="47" customWidth="1"/>
    <col min="17" max="17" width="12.7109375" style="21" bestFit="1" customWidth="1"/>
    <col min="18" max="18" width="13.42578125" style="21" customWidth="1"/>
    <col min="19" max="19" width="18" style="21" customWidth="1"/>
    <col min="20" max="20" width="15.85546875" style="21" customWidth="1"/>
    <col min="21" max="252" width="9.140625" style="21"/>
    <col min="253" max="253" width="4" style="21" customWidth="1"/>
    <col min="254" max="254" width="25.140625" style="21" customWidth="1"/>
    <col min="255" max="255" width="10" style="21" bestFit="1" customWidth="1"/>
    <col min="256" max="256" width="10.140625" style="21" customWidth="1"/>
    <col min="257" max="257" width="11.140625" style="21" customWidth="1"/>
    <col min="258" max="258" width="9.140625" style="21"/>
    <col min="259" max="260" width="0" style="21" hidden="1" customWidth="1"/>
    <col min="261" max="262" width="9.140625" style="21"/>
    <col min="263" max="263" width="0" style="21" hidden="1" customWidth="1"/>
    <col min="264" max="264" width="10.85546875" style="21" customWidth="1"/>
    <col min="265" max="265" width="9.85546875" style="21" customWidth="1"/>
    <col min="266" max="266" width="10.85546875" style="21" customWidth="1"/>
    <col min="267" max="267" width="9.140625" style="21"/>
    <col min="268" max="268" width="10" style="21" customWidth="1"/>
    <col min="269" max="269" width="9.140625" style="21"/>
    <col min="270" max="270" width="10.5703125" style="21" customWidth="1"/>
    <col min="271" max="271" width="11.140625" style="21" customWidth="1"/>
    <col min="272" max="273" width="0" style="21" hidden="1" customWidth="1"/>
    <col min="274" max="508" width="9.140625" style="21"/>
    <col min="509" max="509" width="4" style="21" customWidth="1"/>
    <col min="510" max="510" width="25.140625" style="21" customWidth="1"/>
    <col min="511" max="511" width="10" style="21" bestFit="1" customWidth="1"/>
    <col min="512" max="512" width="10.140625" style="21" customWidth="1"/>
    <col min="513" max="513" width="11.140625" style="21" customWidth="1"/>
    <col min="514" max="514" width="9.140625" style="21"/>
    <col min="515" max="516" width="0" style="21" hidden="1" customWidth="1"/>
    <col min="517" max="518" width="9.140625" style="21"/>
    <col min="519" max="519" width="0" style="21" hidden="1" customWidth="1"/>
    <col min="520" max="520" width="10.85546875" style="21" customWidth="1"/>
    <col min="521" max="521" width="9.85546875" style="21" customWidth="1"/>
    <col min="522" max="522" width="10.85546875" style="21" customWidth="1"/>
    <col min="523" max="523" width="9.140625" style="21"/>
    <col min="524" max="524" width="10" style="21" customWidth="1"/>
    <col min="525" max="525" width="9.140625" style="21"/>
    <col min="526" max="526" width="10.5703125" style="21" customWidth="1"/>
    <col min="527" max="527" width="11.140625" style="21" customWidth="1"/>
    <col min="528" max="529" width="0" style="21" hidden="1" customWidth="1"/>
    <col min="530" max="764" width="9.140625" style="21"/>
    <col min="765" max="765" width="4" style="21" customWidth="1"/>
    <col min="766" max="766" width="25.140625" style="21" customWidth="1"/>
    <col min="767" max="767" width="10" style="21" bestFit="1" customWidth="1"/>
    <col min="768" max="768" width="10.140625" style="21" customWidth="1"/>
    <col min="769" max="769" width="11.140625" style="21" customWidth="1"/>
    <col min="770" max="770" width="9.140625" style="21"/>
    <col min="771" max="772" width="0" style="21" hidden="1" customWidth="1"/>
    <col min="773" max="774" width="9.140625" style="21"/>
    <col min="775" max="775" width="0" style="21" hidden="1" customWidth="1"/>
    <col min="776" max="776" width="10.85546875" style="21" customWidth="1"/>
    <col min="777" max="777" width="9.85546875" style="21" customWidth="1"/>
    <col min="778" max="778" width="10.85546875" style="21" customWidth="1"/>
    <col min="779" max="779" width="9.140625" style="21"/>
    <col min="780" max="780" width="10" style="21" customWidth="1"/>
    <col min="781" max="781" width="9.140625" style="21"/>
    <col min="782" max="782" width="10.5703125" style="21" customWidth="1"/>
    <col min="783" max="783" width="11.140625" style="21" customWidth="1"/>
    <col min="784" max="785" width="0" style="21" hidden="1" customWidth="1"/>
    <col min="786" max="1020" width="9.140625" style="21"/>
    <col min="1021" max="1021" width="4" style="21" customWidth="1"/>
    <col min="1022" max="1022" width="25.140625" style="21" customWidth="1"/>
    <col min="1023" max="1023" width="10" style="21" bestFit="1" customWidth="1"/>
    <col min="1024" max="1024" width="10.140625" style="21" customWidth="1"/>
    <col min="1025" max="1025" width="11.140625" style="21" customWidth="1"/>
    <col min="1026" max="1026" width="9.140625" style="21"/>
    <col min="1027" max="1028" width="0" style="21" hidden="1" customWidth="1"/>
    <col min="1029" max="1030" width="9.140625" style="21"/>
    <col min="1031" max="1031" width="0" style="21" hidden="1" customWidth="1"/>
    <col min="1032" max="1032" width="10.85546875" style="21" customWidth="1"/>
    <col min="1033" max="1033" width="9.85546875" style="21" customWidth="1"/>
    <col min="1034" max="1034" width="10.85546875" style="21" customWidth="1"/>
    <col min="1035" max="1035" width="9.140625" style="21"/>
    <col min="1036" max="1036" width="10" style="21" customWidth="1"/>
    <col min="1037" max="1037" width="9.140625" style="21"/>
    <col min="1038" max="1038" width="10.5703125" style="21" customWidth="1"/>
    <col min="1039" max="1039" width="11.140625" style="21" customWidth="1"/>
    <col min="1040" max="1041" width="0" style="21" hidden="1" customWidth="1"/>
    <col min="1042" max="1276" width="9.140625" style="21"/>
    <col min="1277" max="1277" width="4" style="21" customWidth="1"/>
    <col min="1278" max="1278" width="25.140625" style="21" customWidth="1"/>
    <col min="1279" max="1279" width="10" style="21" bestFit="1" customWidth="1"/>
    <col min="1280" max="1280" width="10.140625" style="21" customWidth="1"/>
    <col min="1281" max="1281" width="11.140625" style="21" customWidth="1"/>
    <col min="1282" max="1282" width="9.140625" style="21"/>
    <col min="1283" max="1284" width="0" style="21" hidden="1" customWidth="1"/>
    <col min="1285" max="1286" width="9.140625" style="21"/>
    <col min="1287" max="1287" width="0" style="21" hidden="1" customWidth="1"/>
    <col min="1288" max="1288" width="10.85546875" style="21" customWidth="1"/>
    <col min="1289" max="1289" width="9.85546875" style="21" customWidth="1"/>
    <col min="1290" max="1290" width="10.85546875" style="21" customWidth="1"/>
    <col min="1291" max="1291" width="9.140625" style="21"/>
    <col min="1292" max="1292" width="10" style="21" customWidth="1"/>
    <col min="1293" max="1293" width="9.140625" style="21"/>
    <col min="1294" max="1294" width="10.5703125" style="21" customWidth="1"/>
    <col min="1295" max="1295" width="11.140625" style="21" customWidth="1"/>
    <col min="1296" max="1297" width="0" style="21" hidden="1" customWidth="1"/>
    <col min="1298" max="1532" width="9.140625" style="21"/>
    <col min="1533" max="1533" width="4" style="21" customWidth="1"/>
    <col min="1534" max="1534" width="25.140625" style="21" customWidth="1"/>
    <col min="1535" max="1535" width="10" style="21" bestFit="1" customWidth="1"/>
    <col min="1536" max="1536" width="10.140625" style="21" customWidth="1"/>
    <col min="1537" max="1537" width="11.140625" style="21" customWidth="1"/>
    <col min="1538" max="1538" width="9.140625" style="21"/>
    <col min="1539" max="1540" width="0" style="21" hidden="1" customWidth="1"/>
    <col min="1541" max="1542" width="9.140625" style="21"/>
    <col min="1543" max="1543" width="0" style="21" hidden="1" customWidth="1"/>
    <col min="1544" max="1544" width="10.85546875" style="21" customWidth="1"/>
    <col min="1545" max="1545" width="9.85546875" style="21" customWidth="1"/>
    <col min="1546" max="1546" width="10.85546875" style="21" customWidth="1"/>
    <col min="1547" max="1547" width="9.140625" style="21"/>
    <col min="1548" max="1548" width="10" style="21" customWidth="1"/>
    <col min="1549" max="1549" width="9.140625" style="21"/>
    <col min="1550" max="1550" width="10.5703125" style="21" customWidth="1"/>
    <col min="1551" max="1551" width="11.140625" style="21" customWidth="1"/>
    <col min="1552" max="1553" width="0" style="21" hidden="1" customWidth="1"/>
    <col min="1554" max="1788" width="9.140625" style="21"/>
    <col min="1789" max="1789" width="4" style="21" customWidth="1"/>
    <col min="1790" max="1790" width="25.140625" style="21" customWidth="1"/>
    <col min="1791" max="1791" width="10" style="21" bestFit="1" customWidth="1"/>
    <col min="1792" max="1792" width="10.140625" style="21" customWidth="1"/>
    <col min="1793" max="1793" width="11.140625" style="21" customWidth="1"/>
    <col min="1794" max="1794" width="9.140625" style="21"/>
    <col min="1795" max="1796" width="0" style="21" hidden="1" customWidth="1"/>
    <col min="1797" max="1798" width="9.140625" style="21"/>
    <col min="1799" max="1799" width="0" style="21" hidden="1" customWidth="1"/>
    <col min="1800" max="1800" width="10.85546875" style="21" customWidth="1"/>
    <col min="1801" max="1801" width="9.85546875" style="21" customWidth="1"/>
    <col min="1802" max="1802" width="10.85546875" style="21" customWidth="1"/>
    <col min="1803" max="1803" width="9.140625" style="21"/>
    <col min="1804" max="1804" width="10" style="21" customWidth="1"/>
    <col min="1805" max="1805" width="9.140625" style="21"/>
    <col min="1806" max="1806" width="10.5703125" style="21" customWidth="1"/>
    <col min="1807" max="1807" width="11.140625" style="21" customWidth="1"/>
    <col min="1808" max="1809" width="0" style="21" hidden="1" customWidth="1"/>
    <col min="1810" max="2044" width="9.140625" style="21"/>
    <col min="2045" max="2045" width="4" style="21" customWidth="1"/>
    <col min="2046" max="2046" width="25.140625" style="21" customWidth="1"/>
    <col min="2047" max="2047" width="10" style="21" bestFit="1" customWidth="1"/>
    <col min="2048" max="2048" width="10.140625" style="21" customWidth="1"/>
    <col min="2049" max="2049" width="11.140625" style="21" customWidth="1"/>
    <col min="2050" max="2050" width="9.140625" style="21"/>
    <col min="2051" max="2052" width="0" style="21" hidden="1" customWidth="1"/>
    <col min="2053" max="2054" width="9.140625" style="21"/>
    <col min="2055" max="2055" width="0" style="21" hidden="1" customWidth="1"/>
    <col min="2056" max="2056" width="10.85546875" style="21" customWidth="1"/>
    <col min="2057" max="2057" width="9.85546875" style="21" customWidth="1"/>
    <col min="2058" max="2058" width="10.85546875" style="21" customWidth="1"/>
    <col min="2059" max="2059" width="9.140625" style="21"/>
    <col min="2060" max="2060" width="10" style="21" customWidth="1"/>
    <col min="2061" max="2061" width="9.140625" style="21"/>
    <col min="2062" max="2062" width="10.5703125" style="21" customWidth="1"/>
    <col min="2063" max="2063" width="11.140625" style="21" customWidth="1"/>
    <col min="2064" max="2065" width="0" style="21" hidden="1" customWidth="1"/>
    <col min="2066" max="2300" width="9.140625" style="21"/>
    <col min="2301" max="2301" width="4" style="21" customWidth="1"/>
    <col min="2302" max="2302" width="25.140625" style="21" customWidth="1"/>
    <col min="2303" max="2303" width="10" style="21" bestFit="1" customWidth="1"/>
    <col min="2304" max="2304" width="10.140625" style="21" customWidth="1"/>
    <col min="2305" max="2305" width="11.140625" style="21" customWidth="1"/>
    <col min="2306" max="2306" width="9.140625" style="21"/>
    <col min="2307" max="2308" width="0" style="21" hidden="1" customWidth="1"/>
    <col min="2309" max="2310" width="9.140625" style="21"/>
    <col min="2311" max="2311" width="0" style="21" hidden="1" customWidth="1"/>
    <col min="2312" max="2312" width="10.85546875" style="21" customWidth="1"/>
    <col min="2313" max="2313" width="9.85546875" style="21" customWidth="1"/>
    <col min="2314" max="2314" width="10.85546875" style="21" customWidth="1"/>
    <col min="2315" max="2315" width="9.140625" style="21"/>
    <col min="2316" max="2316" width="10" style="21" customWidth="1"/>
    <col min="2317" max="2317" width="9.140625" style="21"/>
    <col min="2318" max="2318" width="10.5703125" style="21" customWidth="1"/>
    <col min="2319" max="2319" width="11.140625" style="21" customWidth="1"/>
    <col min="2320" max="2321" width="0" style="21" hidden="1" customWidth="1"/>
    <col min="2322" max="2556" width="9.140625" style="21"/>
    <col min="2557" max="2557" width="4" style="21" customWidth="1"/>
    <col min="2558" max="2558" width="25.140625" style="21" customWidth="1"/>
    <col min="2559" max="2559" width="10" style="21" bestFit="1" customWidth="1"/>
    <col min="2560" max="2560" width="10.140625" style="21" customWidth="1"/>
    <col min="2561" max="2561" width="11.140625" style="21" customWidth="1"/>
    <col min="2562" max="2562" width="9.140625" style="21"/>
    <col min="2563" max="2564" width="0" style="21" hidden="1" customWidth="1"/>
    <col min="2565" max="2566" width="9.140625" style="21"/>
    <col min="2567" max="2567" width="0" style="21" hidden="1" customWidth="1"/>
    <col min="2568" max="2568" width="10.85546875" style="21" customWidth="1"/>
    <col min="2569" max="2569" width="9.85546875" style="21" customWidth="1"/>
    <col min="2570" max="2570" width="10.85546875" style="21" customWidth="1"/>
    <col min="2571" max="2571" width="9.140625" style="21"/>
    <col min="2572" max="2572" width="10" style="21" customWidth="1"/>
    <col min="2573" max="2573" width="9.140625" style="21"/>
    <col min="2574" max="2574" width="10.5703125" style="21" customWidth="1"/>
    <col min="2575" max="2575" width="11.140625" style="21" customWidth="1"/>
    <col min="2576" max="2577" width="0" style="21" hidden="1" customWidth="1"/>
    <col min="2578" max="2812" width="9.140625" style="21"/>
    <col min="2813" max="2813" width="4" style="21" customWidth="1"/>
    <col min="2814" max="2814" width="25.140625" style="21" customWidth="1"/>
    <col min="2815" max="2815" width="10" style="21" bestFit="1" customWidth="1"/>
    <col min="2816" max="2816" width="10.140625" style="21" customWidth="1"/>
    <col min="2817" max="2817" width="11.140625" style="21" customWidth="1"/>
    <col min="2818" max="2818" width="9.140625" style="21"/>
    <col min="2819" max="2820" width="0" style="21" hidden="1" customWidth="1"/>
    <col min="2821" max="2822" width="9.140625" style="21"/>
    <col min="2823" max="2823" width="0" style="21" hidden="1" customWidth="1"/>
    <col min="2824" max="2824" width="10.85546875" style="21" customWidth="1"/>
    <col min="2825" max="2825" width="9.85546875" style="21" customWidth="1"/>
    <col min="2826" max="2826" width="10.85546875" style="21" customWidth="1"/>
    <col min="2827" max="2827" width="9.140625" style="21"/>
    <col min="2828" max="2828" width="10" style="21" customWidth="1"/>
    <col min="2829" max="2829" width="9.140625" style="21"/>
    <col min="2830" max="2830" width="10.5703125" style="21" customWidth="1"/>
    <col min="2831" max="2831" width="11.140625" style="21" customWidth="1"/>
    <col min="2832" max="2833" width="0" style="21" hidden="1" customWidth="1"/>
    <col min="2834" max="3068" width="9.140625" style="21"/>
    <col min="3069" max="3069" width="4" style="21" customWidth="1"/>
    <col min="3070" max="3070" width="25.140625" style="21" customWidth="1"/>
    <col min="3071" max="3071" width="10" style="21" bestFit="1" customWidth="1"/>
    <col min="3072" max="3072" width="10.140625" style="21" customWidth="1"/>
    <col min="3073" max="3073" width="11.140625" style="21" customWidth="1"/>
    <col min="3074" max="3074" width="9.140625" style="21"/>
    <col min="3075" max="3076" width="0" style="21" hidden="1" customWidth="1"/>
    <col min="3077" max="3078" width="9.140625" style="21"/>
    <col min="3079" max="3079" width="0" style="21" hidden="1" customWidth="1"/>
    <col min="3080" max="3080" width="10.85546875" style="21" customWidth="1"/>
    <col min="3081" max="3081" width="9.85546875" style="21" customWidth="1"/>
    <col min="3082" max="3082" width="10.85546875" style="21" customWidth="1"/>
    <col min="3083" max="3083" width="9.140625" style="21"/>
    <col min="3084" max="3084" width="10" style="21" customWidth="1"/>
    <col min="3085" max="3085" width="9.140625" style="21"/>
    <col min="3086" max="3086" width="10.5703125" style="21" customWidth="1"/>
    <col min="3087" max="3087" width="11.140625" style="21" customWidth="1"/>
    <col min="3088" max="3089" width="0" style="21" hidden="1" customWidth="1"/>
    <col min="3090" max="3324" width="9.140625" style="21"/>
    <col min="3325" max="3325" width="4" style="21" customWidth="1"/>
    <col min="3326" max="3326" width="25.140625" style="21" customWidth="1"/>
    <col min="3327" max="3327" width="10" style="21" bestFit="1" customWidth="1"/>
    <col min="3328" max="3328" width="10.140625" style="21" customWidth="1"/>
    <col min="3329" max="3329" width="11.140625" style="21" customWidth="1"/>
    <col min="3330" max="3330" width="9.140625" style="21"/>
    <col min="3331" max="3332" width="0" style="21" hidden="1" customWidth="1"/>
    <col min="3333" max="3334" width="9.140625" style="21"/>
    <col min="3335" max="3335" width="0" style="21" hidden="1" customWidth="1"/>
    <col min="3336" max="3336" width="10.85546875" style="21" customWidth="1"/>
    <col min="3337" max="3337" width="9.85546875" style="21" customWidth="1"/>
    <col min="3338" max="3338" width="10.85546875" style="21" customWidth="1"/>
    <col min="3339" max="3339" width="9.140625" style="21"/>
    <col min="3340" max="3340" width="10" style="21" customWidth="1"/>
    <col min="3341" max="3341" width="9.140625" style="21"/>
    <col min="3342" max="3342" width="10.5703125" style="21" customWidth="1"/>
    <col min="3343" max="3343" width="11.140625" style="21" customWidth="1"/>
    <col min="3344" max="3345" width="0" style="21" hidden="1" customWidth="1"/>
    <col min="3346" max="3580" width="9.140625" style="21"/>
    <col min="3581" max="3581" width="4" style="21" customWidth="1"/>
    <col min="3582" max="3582" width="25.140625" style="21" customWidth="1"/>
    <col min="3583" max="3583" width="10" style="21" bestFit="1" customWidth="1"/>
    <col min="3584" max="3584" width="10.140625" style="21" customWidth="1"/>
    <col min="3585" max="3585" width="11.140625" style="21" customWidth="1"/>
    <col min="3586" max="3586" width="9.140625" style="21"/>
    <col min="3587" max="3588" width="0" style="21" hidden="1" customWidth="1"/>
    <col min="3589" max="3590" width="9.140625" style="21"/>
    <col min="3591" max="3591" width="0" style="21" hidden="1" customWidth="1"/>
    <col min="3592" max="3592" width="10.85546875" style="21" customWidth="1"/>
    <col min="3593" max="3593" width="9.85546875" style="21" customWidth="1"/>
    <col min="3594" max="3594" width="10.85546875" style="21" customWidth="1"/>
    <col min="3595" max="3595" width="9.140625" style="21"/>
    <col min="3596" max="3596" width="10" style="21" customWidth="1"/>
    <col min="3597" max="3597" width="9.140625" style="21"/>
    <col min="3598" max="3598" width="10.5703125" style="21" customWidth="1"/>
    <col min="3599" max="3599" width="11.140625" style="21" customWidth="1"/>
    <col min="3600" max="3601" width="0" style="21" hidden="1" customWidth="1"/>
    <col min="3602" max="3836" width="9.140625" style="21"/>
    <col min="3837" max="3837" width="4" style="21" customWidth="1"/>
    <col min="3838" max="3838" width="25.140625" style="21" customWidth="1"/>
    <col min="3839" max="3839" width="10" style="21" bestFit="1" customWidth="1"/>
    <col min="3840" max="3840" width="10.140625" style="21" customWidth="1"/>
    <col min="3841" max="3841" width="11.140625" style="21" customWidth="1"/>
    <col min="3842" max="3842" width="9.140625" style="21"/>
    <col min="3843" max="3844" width="0" style="21" hidden="1" customWidth="1"/>
    <col min="3845" max="3846" width="9.140625" style="21"/>
    <col min="3847" max="3847" width="0" style="21" hidden="1" customWidth="1"/>
    <col min="3848" max="3848" width="10.85546875" style="21" customWidth="1"/>
    <col min="3849" max="3849" width="9.85546875" style="21" customWidth="1"/>
    <col min="3850" max="3850" width="10.85546875" style="21" customWidth="1"/>
    <col min="3851" max="3851" width="9.140625" style="21"/>
    <col min="3852" max="3852" width="10" style="21" customWidth="1"/>
    <col min="3853" max="3853" width="9.140625" style="21"/>
    <col min="3854" max="3854" width="10.5703125" style="21" customWidth="1"/>
    <col min="3855" max="3855" width="11.140625" style="21" customWidth="1"/>
    <col min="3856" max="3857" width="0" style="21" hidden="1" customWidth="1"/>
    <col min="3858" max="4092" width="9.140625" style="21"/>
    <col min="4093" max="4093" width="4" style="21" customWidth="1"/>
    <col min="4094" max="4094" width="25.140625" style="21" customWidth="1"/>
    <col min="4095" max="4095" width="10" style="21" bestFit="1" customWidth="1"/>
    <col min="4096" max="4096" width="10.140625" style="21" customWidth="1"/>
    <col min="4097" max="4097" width="11.140625" style="21" customWidth="1"/>
    <col min="4098" max="4098" width="9.140625" style="21"/>
    <col min="4099" max="4100" width="0" style="21" hidden="1" customWidth="1"/>
    <col min="4101" max="4102" width="9.140625" style="21"/>
    <col min="4103" max="4103" width="0" style="21" hidden="1" customWidth="1"/>
    <col min="4104" max="4104" width="10.85546875" style="21" customWidth="1"/>
    <col min="4105" max="4105" width="9.85546875" style="21" customWidth="1"/>
    <col min="4106" max="4106" width="10.85546875" style="21" customWidth="1"/>
    <col min="4107" max="4107" width="9.140625" style="21"/>
    <col min="4108" max="4108" width="10" style="21" customWidth="1"/>
    <col min="4109" max="4109" width="9.140625" style="21"/>
    <col min="4110" max="4110" width="10.5703125" style="21" customWidth="1"/>
    <col min="4111" max="4111" width="11.140625" style="21" customWidth="1"/>
    <col min="4112" max="4113" width="0" style="21" hidden="1" customWidth="1"/>
    <col min="4114" max="4348" width="9.140625" style="21"/>
    <col min="4349" max="4349" width="4" style="21" customWidth="1"/>
    <col min="4350" max="4350" width="25.140625" style="21" customWidth="1"/>
    <col min="4351" max="4351" width="10" style="21" bestFit="1" customWidth="1"/>
    <col min="4352" max="4352" width="10.140625" style="21" customWidth="1"/>
    <col min="4353" max="4353" width="11.140625" style="21" customWidth="1"/>
    <col min="4354" max="4354" width="9.140625" style="21"/>
    <col min="4355" max="4356" width="0" style="21" hidden="1" customWidth="1"/>
    <col min="4357" max="4358" width="9.140625" style="21"/>
    <col min="4359" max="4359" width="0" style="21" hidden="1" customWidth="1"/>
    <col min="4360" max="4360" width="10.85546875" style="21" customWidth="1"/>
    <col min="4361" max="4361" width="9.85546875" style="21" customWidth="1"/>
    <col min="4362" max="4362" width="10.85546875" style="21" customWidth="1"/>
    <col min="4363" max="4363" width="9.140625" style="21"/>
    <col min="4364" max="4364" width="10" style="21" customWidth="1"/>
    <col min="4365" max="4365" width="9.140625" style="21"/>
    <col min="4366" max="4366" width="10.5703125" style="21" customWidth="1"/>
    <col min="4367" max="4367" width="11.140625" style="21" customWidth="1"/>
    <col min="4368" max="4369" width="0" style="21" hidden="1" customWidth="1"/>
    <col min="4370" max="4604" width="9.140625" style="21"/>
    <col min="4605" max="4605" width="4" style="21" customWidth="1"/>
    <col min="4606" max="4606" width="25.140625" style="21" customWidth="1"/>
    <col min="4607" max="4607" width="10" style="21" bestFit="1" customWidth="1"/>
    <col min="4608" max="4608" width="10.140625" style="21" customWidth="1"/>
    <col min="4609" max="4609" width="11.140625" style="21" customWidth="1"/>
    <col min="4610" max="4610" width="9.140625" style="21"/>
    <col min="4611" max="4612" width="0" style="21" hidden="1" customWidth="1"/>
    <col min="4613" max="4614" width="9.140625" style="21"/>
    <col min="4615" max="4615" width="0" style="21" hidden="1" customWidth="1"/>
    <col min="4616" max="4616" width="10.85546875" style="21" customWidth="1"/>
    <col min="4617" max="4617" width="9.85546875" style="21" customWidth="1"/>
    <col min="4618" max="4618" width="10.85546875" style="21" customWidth="1"/>
    <col min="4619" max="4619" width="9.140625" style="21"/>
    <col min="4620" max="4620" width="10" style="21" customWidth="1"/>
    <col min="4621" max="4621" width="9.140625" style="21"/>
    <col min="4622" max="4622" width="10.5703125" style="21" customWidth="1"/>
    <col min="4623" max="4623" width="11.140625" style="21" customWidth="1"/>
    <col min="4624" max="4625" width="0" style="21" hidden="1" customWidth="1"/>
    <col min="4626" max="4860" width="9.140625" style="21"/>
    <col min="4861" max="4861" width="4" style="21" customWidth="1"/>
    <col min="4862" max="4862" width="25.140625" style="21" customWidth="1"/>
    <col min="4863" max="4863" width="10" style="21" bestFit="1" customWidth="1"/>
    <col min="4864" max="4864" width="10.140625" style="21" customWidth="1"/>
    <col min="4865" max="4865" width="11.140625" style="21" customWidth="1"/>
    <col min="4866" max="4866" width="9.140625" style="21"/>
    <col min="4867" max="4868" width="0" style="21" hidden="1" customWidth="1"/>
    <col min="4869" max="4870" width="9.140625" style="21"/>
    <col min="4871" max="4871" width="0" style="21" hidden="1" customWidth="1"/>
    <col min="4872" max="4872" width="10.85546875" style="21" customWidth="1"/>
    <col min="4873" max="4873" width="9.85546875" style="21" customWidth="1"/>
    <col min="4874" max="4874" width="10.85546875" style="21" customWidth="1"/>
    <col min="4875" max="4875" width="9.140625" style="21"/>
    <col min="4876" max="4876" width="10" style="21" customWidth="1"/>
    <col min="4877" max="4877" width="9.140625" style="21"/>
    <col min="4878" max="4878" width="10.5703125" style="21" customWidth="1"/>
    <col min="4879" max="4879" width="11.140625" style="21" customWidth="1"/>
    <col min="4880" max="4881" width="0" style="21" hidden="1" customWidth="1"/>
    <col min="4882" max="5116" width="9.140625" style="21"/>
    <col min="5117" max="5117" width="4" style="21" customWidth="1"/>
    <col min="5118" max="5118" width="25.140625" style="21" customWidth="1"/>
    <col min="5119" max="5119" width="10" style="21" bestFit="1" customWidth="1"/>
    <col min="5120" max="5120" width="10.140625" style="21" customWidth="1"/>
    <col min="5121" max="5121" width="11.140625" style="21" customWidth="1"/>
    <col min="5122" max="5122" width="9.140625" style="21"/>
    <col min="5123" max="5124" width="0" style="21" hidden="1" customWidth="1"/>
    <col min="5125" max="5126" width="9.140625" style="21"/>
    <col min="5127" max="5127" width="0" style="21" hidden="1" customWidth="1"/>
    <col min="5128" max="5128" width="10.85546875" style="21" customWidth="1"/>
    <col min="5129" max="5129" width="9.85546875" style="21" customWidth="1"/>
    <col min="5130" max="5130" width="10.85546875" style="21" customWidth="1"/>
    <col min="5131" max="5131" width="9.140625" style="21"/>
    <col min="5132" max="5132" width="10" style="21" customWidth="1"/>
    <col min="5133" max="5133" width="9.140625" style="21"/>
    <col min="5134" max="5134" width="10.5703125" style="21" customWidth="1"/>
    <col min="5135" max="5135" width="11.140625" style="21" customWidth="1"/>
    <col min="5136" max="5137" width="0" style="21" hidden="1" customWidth="1"/>
    <col min="5138" max="5372" width="9.140625" style="21"/>
    <col min="5373" max="5373" width="4" style="21" customWidth="1"/>
    <col min="5374" max="5374" width="25.140625" style="21" customWidth="1"/>
    <col min="5375" max="5375" width="10" style="21" bestFit="1" customWidth="1"/>
    <col min="5376" max="5376" width="10.140625" style="21" customWidth="1"/>
    <col min="5377" max="5377" width="11.140625" style="21" customWidth="1"/>
    <col min="5378" max="5378" width="9.140625" style="21"/>
    <col min="5379" max="5380" width="0" style="21" hidden="1" customWidth="1"/>
    <col min="5381" max="5382" width="9.140625" style="21"/>
    <col min="5383" max="5383" width="0" style="21" hidden="1" customWidth="1"/>
    <col min="5384" max="5384" width="10.85546875" style="21" customWidth="1"/>
    <col min="5385" max="5385" width="9.85546875" style="21" customWidth="1"/>
    <col min="5386" max="5386" width="10.85546875" style="21" customWidth="1"/>
    <col min="5387" max="5387" width="9.140625" style="21"/>
    <col min="5388" max="5388" width="10" style="21" customWidth="1"/>
    <col min="5389" max="5389" width="9.140625" style="21"/>
    <col min="5390" max="5390" width="10.5703125" style="21" customWidth="1"/>
    <col min="5391" max="5391" width="11.140625" style="21" customWidth="1"/>
    <col min="5392" max="5393" width="0" style="21" hidden="1" customWidth="1"/>
    <col min="5394" max="5628" width="9.140625" style="21"/>
    <col min="5629" max="5629" width="4" style="21" customWidth="1"/>
    <col min="5630" max="5630" width="25.140625" style="21" customWidth="1"/>
    <col min="5631" max="5631" width="10" style="21" bestFit="1" customWidth="1"/>
    <col min="5632" max="5632" width="10.140625" style="21" customWidth="1"/>
    <col min="5633" max="5633" width="11.140625" style="21" customWidth="1"/>
    <col min="5634" max="5634" width="9.140625" style="21"/>
    <col min="5635" max="5636" width="0" style="21" hidden="1" customWidth="1"/>
    <col min="5637" max="5638" width="9.140625" style="21"/>
    <col min="5639" max="5639" width="0" style="21" hidden="1" customWidth="1"/>
    <col min="5640" max="5640" width="10.85546875" style="21" customWidth="1"/>
    <col min="5641" max="5641" width="9.85546875" style="21" customWidth="1"/>
    <col min="5642" max="5642" width="10.85546875" style="21" customWidth="1"/>
    <col min="5643" max="5643" width="9.140625" style="21"/>
    <col min="5644" max="5644" width="10" style="21" customWidth="1"/>
    <col min="5645" max="5645" width="9.140625" style="21"/>
    <col min="5646" max="5646" width="10.5703125" style="21" customWidth="1"/>
    <col min="5647" max="5647" width="11.140625" style="21" customWidth="1"/>
    <col min="5648" max="5649" width="0" style="21" hidden="1" customWidth="1"/>
    <col min="5650" max="5884" width="9.140625" style="21"/>
    <col min="5885" max="5885" width="4" style="21" customWidth="1"/>
    <col min="5886" max="5886" width="25.140625" style="21" customWidth="1"/>
    <col min="5887" max="5887" width="10" style="21" bestFit="1" customWidth="1"/>
    <col min="5888" max="5888" width="10.140625" style="21" customWidth="1"/>
    <col min="5889" max="5889" width="11.140625" style="21" customWidth="1"/>
    <col min="5890" max="5890" width="9.140625" style="21"/>
    <col min="5891" max="5892" width="0" style="21" hidden="1" customWidth="1"/>
    <col min="5893" max="5894" width="9.140625" style="21"/>
    <col min="5895" max="5895" width="0" style="21" hidden="1" customWidth="1"/>
    <col min="5896" max="5896" width="10.85546875" style="21" customWidth="1"/>
    <col min="5897" max="5897" width="9.85546875" style="21" customWidth="1"/>
    <col min="5898" max="5898" width="10.85546875" style="21" customWidth="1"/>
    <col min="5899" max="5899" width="9.140625" style="21"/>
    <col min="5900" max="5900" width="10" style="21" customWidth="1"/>
    <col min="5901" max="5901" width="9.140625" style="21"/>
    <col min="5902" max="5902" width="10.5703125" style="21" customWidth="1"/>
    <col min="5903" max="5903" width="11.140625" style="21" customWidth="1"/>
    <col min="5904" max="5905" width="0" style="21" hidden="1" customWidth="1"/>
    <col min="5906" max="6140" width="9.140625" style="21"/>
    <col min="6141" max="6141" width="4" style="21" customWidth="1"/>
    <col min="6142" max="6142" width="25.140625" style="21" customWidth="1"/>
    <col min="6143" max="6143" width="10" style="21" bestFit="1" customWidth="1"/>
    <col min="6144" max="6144" width="10.140625" style="21" customWidth="1"/>
    <col min="6145" max="6145" width="11.140625" style="21" customWidth="1"/>
    <col min="6146" max="6146" width="9.140625" style="21"/>
    <col min="6147" max="6148" width="0" style="21" hidden="1" customWidth="1"/>
    <col min="6149" max="6150" width="9.140625" style="21"/>
    <col min="6151" max="6151" width="0" style="21" hidden="1" customWidth="1"/>
    <col min="6152" max="6152" width="10.85546875" style="21" customWidth="1"/>
    <col min="6153" max="6153" width="9.85546875" style="21" customWidth="1"/>
    <col min="6154" max="6154" width="10.85546875" style="21" customWidth="1"/>
    <col min="6155" max="6155" width="9.140625" style="21"/>
    <col min="6156" max="6156" width="10" style="21" customWidth="1"/>
    <col min="6157" max="6157" width="9.140625" style="21"/>
    <col min="6158" max="6158" width="10.5703125" style="21" customWidth="1"/>
    <col min="6159" max="6159" width="11.140625" style="21" customWidth="1"/>
    <col min="6160" max="6161" width="0" style="21" hidden="1" customWidth="1"/>
    <col min="6162" max="6396" width="9.140625" style="21"/>
    <col min="6397" max="6397" width="4" style="21" customWidth="1"/>
    <col min="6398" max="6398" width="25.140625" style="21" customWidth="1"/>
    <col min="6399" max="6399" width="10" style="21" bestFit="1" customWidth="1"/>
    <col min="6400" max="6400" width="10.140625" style="21" customWidth="1"/>
    <col min="6401" max="6401" width="11.140625" style="21" customWidth="1"/>
    <col min="6402" max="6402" width="9.140625" style="21"/>
    <col min="6403" max="6404" width="0" style="21" hidden="1" customWidth="1"/>
    <col min="6405" max="6406" width="9.140625" style="21"/>
    <col min="6407" max="6407" width="0" style="21" hidden="1" customWidth="1"/>
    <col min="6408" max="6408" width="10.85546875" style="21" customWidth="1"/>
    <col min="6409" max="6409" width="9.85546875" style="21" customWidth="1"/>
    <col min="6410" max="6410" width="10.85546875" style="21" customWidth="1"/>
    <col min="6411" max="6411" width="9.140625" style="21"/>
    <col min="6412" max="6412" width="10" style="21" customWidth="1"/>
    <col min="6413" max="6413" width="9.140625" style="21"/>
    <col min="6414" max="6414" width="10.5703125" style="21" customWidth="1"/>
    <col min="6415" max="6415" width="11.140625" style="21" customWidth="1"/>
    <col min="6416" max="6417" width="0" style="21" hidden="1" customWidth="1"/>
    <col min="6418" max="6652" width="9.140625" style="21"/>
    <col min="6653" max="6653" width="4" style="21" customWidth="1"/>
    <col min="6654" max="6654" width="25.140625" style="21" customWidth="1"/>
    <col min="6655" max="6655" width="10" style="21" bestFit="1" customWidth="1"/>
    <col min="6656" max="6656" width="10.140625" style="21" customWidth="1"/>
    <col min="6657" max="6657" width="11.140625" style="21" customWidth="1"/>
    <col min="6658" max="6658" width="9.140625" style="21"/>
    <col min="6659" max="6660" width="0" style="21" hidden="1" customWidth="1"/>
    <col min="6661" max="6662" width="9.140625" style="21"/>
    <col min="6663" max="6663" width="0" style="21" hidden="1" customWidth="1"/>
    <col min="6664" max="6664" width="10.85546875" style="21" customWidth="1"/>
    <col min="6665" max="6665" width="9.85546875" style="21" customWidth="1"/>
    <col min="6666" max="6666" width="10.85546875" style="21" customWidth="1"/>
    <col min="6667" max="6667" width="9.140625" style="21"/>
    <col min="6668" max="6668" width="10" style="21" customWidth="1"/>
    <col min="6669" max="6669" width="9.140625" style="21"/>
    <col min="6670" max="6670" width="10.5703125" style="21" customWidth="1"/>
    <col min="6671" max="6671" width="11.140625" style="21" customWidth="1"/>
    <col min="6672" max="6673" width="0" style="21" hidden="1" customWidth="1"/>
    <col min="6674" max="6908" width="9.140625" style="21"/>
    <col min="6909" max="6909" width="4" style="21" customWidth="1"/>
    <col min="6910" max="6910" width="25.140625" style="21" customWidth="1"/>
    <col min="6911" max="6911" width="10" style="21" bestFit="1" customWidth="1"/>
    <col min="6912" max="6912" width="10.140625" style="21" customWidth="1"/>
    <col min="6913" max="6913" width="11.140625" style="21" customWidth="1"/>
    <col min="6914" max="6914" width="9.140625" style="21"/>
    <col min="6915" max="6916" width="0" style="21" hidden="1" customWidth="1"/>
    <col min="6917" max="6918" width="9.140625" style="21"/>
    <col min="6919" max="6919" width="0" style="21" hidden="1" customWidth="1"/>
    <col min="6920" max="6920" width="10.85546875" style="21" customWidth="1"/>
    <col min="6921" max="6921" width="9.85546875" style="21" customWidth="1"/>
    <col min="6922" max="6922" width="10.85546875" style="21" customWidth="1"/>
    <col min="6923" max="6923" width="9.140625" style="21"/>
    <col min="6924" max="6924" width="10" style="21" customWidth="1"/>
    <col min="6925" max="6925" width="9.140625" style="21"/>
    <col min="6926" max="6926" width="10.5703125" style="21" customWidth="1"/>
    <col min="6927" max="6927" width="11.140625" style="21" customWidth="1"/>
    <col min="6928" max="6929" width="0" style="21" hidden="1" customWidth="1"/>
    <col min="6930" max="7164" width="9.140625" style="21"/>
    <col min="7165" max="7165" width="4" style="21" customWidth="1"/>
    <col min="7166" max="7166" width="25.140625" style="21" customWidth="1"/>
    <col min="7167" max="7167" width="10" style="21" bestFit="1" customWidth="1"/>
    <col min="7168" max="7168" width="10.140625" style="21" customWidth="1"/>
    <col min="7169" max="7169" width="11.140625" style="21" customWidth="1"/>
    <col min="7170" max="7170" width="9.140625" style="21"/>
    <col min="7171" max="7172" width="0" style="21" hidden="1" customWidth="1"/>
    <col min="7173" max="7174" width="9.140625" style="21"/>
    <col min="7175" max="7175" width="0" style="21" hidden="1" customWidth="1"/>
    <col min="7176" max="7176" width="10.85546875" style="21" customWidth="1"/>
    <col min="7177" max="7177" width="9.85546875" style="21" customWidth="1"/>
    <col min="7178" max="7178" width="10.85546875" style="21" customWidth="1"/>
    <col min="7179" max="7179" width="9.140625" style="21"/>
    <col min="7180" max="7180" width="10" style="21" customWidth="1"/>
    <col min="7181" max="7181" width="9.140625" style="21"/>
    <col min="7182" max="7182" width="10.5703125" style="21" customWidth="1"/>
    <col min="7183" max="7183" width="11.140625" style="21" customWidth="1"/>
    <col min="7184" max="7185" width="0" style="21" hidden="1" customWidth="1"/>
    <col min="7186" max="7420" width="9.140625" style="21"/>
    <col min="7421" max="7421" width="4" style="21" customWidth="1"/>
    <col min="7422" max="7422" width="25.140625" style="21" customWidth="1"/>
    <col min="7423" max="7423" width="10" style="21" bestFit="1" customWidth="1"/>
    <col min="7424" max="7424" width="10.140625" style="21" customWidth="1"/>
    <col min="7425" max="7425" width="11.140625" style="21" customWidth="1"/>
    <col min="7426" max="7426" width="9.140625" style="21"/>
    <col min="7427" max="7428" width="0" style="21" hidden="1" customWidth="1"/>
    <col min="7429" max="7430" width="9.140625" style="21"/>
    <col min="7431" max="7431" width="0" style="21" hidden="1" customWidth="1"/>
    <col min="7432" max="7432" width="10.85546875" style="21" customWidth="1"/>
    <col min="7433" max="7433" width="9.85546875" style="21" customWidth="1"/>
    <col min="7434" max="7434" width="10.85546875" style="21" customWidth="1"/>
    <col min="7435" max="7435" width="9.140625" style="21"/>
    <col min="7436" max="7436" width="10" style="21" customWidth="1"/>
    <col min="7437" max="7437" width="9.140625" style="21"/>
    <col min="7438" max="7438" width="10.5703125" style="21" customWidth="1"/>
    <col min="7439" max="7439" width="11.140625" style="21" customWidth="1"/>
    <col min="7440" max="7441" width="0" style="21" hidden="1" customWidth="1"/>
    <col min="7442" max="7676" width="9.140625" style="21"/>
    <col min="7677" max="7677" width="4" style="21" customWidth="1"/>
    <col min="7678" max="7678" width="25.140625" style="21" customWidth="1"/>
    <col min="7679" max="7679" width="10" style="21" bestFit="1" customWidth="1"/>
    <col min="7680" max="7680" width="10.140625" style="21" customWidth="1"/>
    <col min="7681" max="7681" width="11.140625" style="21" customWidth="1"/>
    <col min="7682" max="7682" width="9.140625" style="21"/>
    <col min="7683" max="7684" width="0" style="21" hidden="1" customWidth="1"/>
    <col min="7685" max="7686" width="9.140625" style="21"/>
    <col min="7687" max="7687" width="0" style="21" hidden="1" customWidth="1"/>
    <col min="7688" max="7688" width="10.85546875" style="21" customWidth="1"/>
    <col min="7689" max="7689" width="9.85546875" style="21" customWidth="1"/>
    <col min="7690" max="7690" width="10.85546875" style="21" customWidth="1"/>
    <col min="7691" max="7691" width="9.140625" style="21"/>
    <col min="7692" max="7692" width="10" style="21" customWidth="1"/>
    <col min="7693" max="7693" width="9.140625" style="21"/>
    <col min="7694" max="7694" width="10.5703125" style="21" customWidth="1"/>
    <col min="7695" max="7695" width="11.140625" style="21" customWidth="1"/>
    <col min="7696" max="7697" width="0" style="21" hidden="1" customWidth="1"/>
    <col min="7698" max="7932" width="9.140625" style="21"/>
    <col min="7933" max="7933" width="4" style="21" customWidth="1"/>
    <col min="7934" max="7934" width="25.140625" style="21" customWidth="1"/>
    <col min="7935" max="7935" width="10" style="21" bestFit="1" customWidth="1"/>
    <col min="7936" max="7936" width="10.140625" style="21" customWidth="1"/>
    <col min="7937" max="7937" width="11.140625" style="21" customWidth="1"/>
    <col min="7938" max="7938" width="9.140625" style="21"/>
    <col min="7939" max="7940" width="0" style="21" hidden="1" customWidth="1"/>
    <col min="7941" max="7942" width="9.140625" style="21"/>
    <col min="7943" max="7943" width="0" style="21" hidden="1" customWidth="1"/>
    <col min="7944" max="7944" width="10.85546875" style="21" customWidth="1"/>
    <col min="7945" max="7945" width="9.85546875" style="21" customWidth="1"/>
    <col min="7946" max="7946" width="10.85546875" style="21" customWidth="1"/>
    <col min="7947" max="7947" width="9.140625" style="21"/>
    <col min="7948" max="7948" width="10" style="21" customWidth="1"/>
    <col min="7949" max="7949" width="9.140625" style="21"/>
    <col min="7950" max="7950" width="10.5703125" style="21" customWidth="1"/>
    <col min="7951" max="7951" width="11.140625" style="21" customWidth="1"/>
    <col min="7952" max="7953" width="0" style="21" hidden="1" customWidth="1"/>
    <col min="7954" max="8188" width="9.140625" style="21"/>
    <col min="8189" max="8189" width="4" style="21" customWidth="1"/>
    <col min="8190" max="8190" width="25.140625" style="21" customWidth="1"/>
    <col min="8191" max="8191" width="10" style="21" bestFit="1" customWidth="1"/>
    <col min="8192" max="8192" width="10.140625" style="21" customWidth="1"/>
    <col min="8193" max="8193" width="11.140625" style="21" customWidth="1"/>
    <col min="8194" max="8194" width="9.140625" style="21"/>
    <col min="8195" max="8196" width="0" style="21" hidden="1" customWidth="1"/>
    <col min="8197" max="8198" width="9.140625" style="21"/>
    <col min="8199" max="8199" width="0" style="21" hidden="1" customWidth="1"/>
    <col min="8200" max="8200" width="10.85546875" style="21" customWidth="1"/>
    <col min="8201" max="8201" width="9.85546875" style="21" customWidth="1"/>
    <col min="8202" max="8202" width="10.85546875" style="21" customWidth="1"/>
    <col min="8203" max="8203" width="9.140625" style="21"/>
    <col min="8204" max="8204" width="10" style="21" customWidth="1"/>
    <col min="8205" max="8205" width="9.140625" style="21"/>
    <col min="8206" max="8206" width="10.5703125" style="21" customWidth="1"/>
    <col min="8207" max="8207" width="11.140625" style="21" customWidth="1"/>
    <col min="8208" max="8209" width="0" style="21" hidden="1" customWidth="1"/>
    <col min="8210" max="8444" width="9.140625" style="21"/>
    <col min="8445" max="8445" width="4" style="21" customWidth="1"/>
    <col min="8446" max="8446" width="25.140625" style="21" customWidth="1"/>
    <col min="8447" max="8447" width="10" style="21" bestFit="1" customWidth="1"/>
    <col min="8448" max="8448" width="10.140625" style="21" customWidth="1"/>
    <col min="8449" max="8449" width="11.140625" style="21" customWidth="1"/>
    <col min="8450" max="8450" width="9.140625" style="21"/>
    <col min="8451" max="8452" width="0" style="21" hidden="1" customWidth="1"/>
    <col min="8453" max="8454" width="9.140625" style="21"/>
    <col min="8455" max="8455" width="0" style="21" hidden="1" customWidth="1"/>
    <col min="8456" max="8456" width="10.85546875" style="21" customWidth="1"/>
    <col min="8457" max="8457" width="9.85546875" style="21" customWidth="1"/>
    <col min="8458" max="8458" width="10.85546875" style="21" customWidth="1"/>
    <col min="8459" max="8459" width="9.140625" style="21"/>
    <col min="8460" max="8460" width="10" style="21" customWidth="1"/>
    <col min="8461" max="8461" width="9.140625" style="21"/>
    <col min="8462" max="8462" width="10.5703125" style="21" customWidth="1"/>
    <col min="8463" max="8463" width="11.140625" style="21" customWidth="1"/>
    <col min="8464" max="8465" width="0" style="21" hidden="1" customWidth="1"/>
    <col min="8466" max="8700" width="9.140625" style="21"/>
    <col min="8701" max="8701" width="4" style="21" customWidth="1"/>
    <col min="8702" max="8702" width="25.140625" style="21" customWidth="1"/>
    <col min="8703" max="8703" width="10" style="21" bestFit="1" customWidth="1"/>
    <col min="8704" max="8704" width="10.140625" style="21" customWidth="1"/>
    <col min="8705" max="8705" width="11.140625" style="21" customWidth="1"/>
    <col min="8706" max="8706" width="9.140625" style="21"/>
    <col min="8707" max="8708" width="0" style="21" hidden="1" customWidth="1"/>
    <col min="8709" max="8710" width="9.140625" style="21"/>
    <col min="8711" max="8711" width="0" style="21" hidden="1" customWidth="1"/>
    <col min="8712" max="8712" width="10.85546875" style="21" customWidth="1"/>
    <col min="8713" max="8713" width="9.85546875" style="21" customWidth="1"/>
    <col min="8714" max="8714" width="10.85546875" style="21" customWidth="1"/>
    <col min="8715" max="8715" width="9.140625" style="21"/>
    <col min="8716" max="8716" width="10" style="21" customWidth="1"/>
    <col min="8717" max="8717" width="9.140625" style="21"/>
    <col min="8718" max="8718" width="10.5703125" style="21" customWidth="1"/>
    <col min="8719" max="8719" width="11.140625" style="21" customWidth="1"/>
    <col min="8720" max="8721" width="0" style="21" hidden="1" customWidth="1"/>
    <col min="8722" max="8956" width="9.140625" style="21"/>
    <col min="8957" max="8957" width="4" style="21" customWidth="1"/>
    <col min="8958" max="8958" width="25.140625" style="21" customWidth="1"/>
    <col min="8959" max="8959" width="10" style="21" bestFit="1" customWidth="1"/>
    <col min="8960" max="8960" width="10.140625" style="21" customWidth="1"/>
    <col min="8961" max="8961" width="11.140625" style="21" customWidth="1"/>
    <col min="8962" max="8962" width="9.140625" style="21"/>
    <col min="8963" max="8964" width="0" style="21" hidden="1" customWidth="1"/>
    <col min="8965" max="8966" width="9.140625" style="21"/>
    <col min="8967" max="8967" width="0" style="21" hidden="1" customWidth="1"/>
    <col min="8968" max="8968" width="10.85546875" style="21" customWidth="1"/>
    <col min="8969" max="8969" width="9.85546875" style="21" customWidth="1"/>
    <col min="8970" max="8970" width="10.85546875" style="21" customWidth="1"/>
    <col min="8971" max="8971" width="9.140625" style="21"/>
    <col min="8972" max="8972" width="10" style="21" customWidth="1"/>
    <col min="8973" max="8973" width="9.140625" style="21"/>
    <col min="8974" max="8974" width="10.5703125" style="21" customWidth="1"/>
    <col min="8975" max="8975" width="11.140625" style="21" customWidth="1"/>
    <col min="8976" max="8977" width="0" style="21" hidden="1" customWidth="1"/>
    <col min="8978" max="9212" width="9.140625" style="21"/>
    <col min="9213" max="9213" width="4" style="21" customWidth="1"/>
    <col min="9214" max="9214" width="25.140625" style="21" customWidth="1"/>
    <col min="9215" max="9215" width="10" style="21" bestFit="1" customWidth="1"/>
    <col min="9216" max="9216" width="10.140625" style="21" customWidth="1"/>
    <col min="9217" max="9217" width="11.140625" style="21" customWidth="1"/>
    <col min="9218" max="9218" width="9.140625" style="21"/>
    <col min="9219" max="9220" width="0" style="21" hidden="1" customWidth="1"/>
    <col min="9221" max="9222" width="9.140625" style="21"/>
    <col min="9223" max="9223" width="0" style="21" hidden="1" customWidth="1"/>
    <col min="9224" max="9224" width="10.85546875" style="21" customWidth="1"/>
    <col min="9225" max="9225" width="9.85546875" style="21" customWidth="1"/>
    <col min="9226" max="9226" width="10.85546875" style="21" customWidth="1"/>
    <col min="9227" max="9227" width="9.140625" style="21"/>
    <col min="9228" max="9228" width="10" style="21" customWidth="1"/>
    <col min="9229" max="9229" width="9.140625" style="21"/>
    <col min="9230" max="9230" width="10.5703125" style="21" customWidth="1"/>
    <col min="9231" max="9231" width="11.140625" style="21" customWidth="1"/>
    <col min="9232" max="9233" width="0" style="21" hidden="1" customWidth="1"/>
    <col min="9234" max="9468" width="9.140625" style="21"/>
    <col min="9469" max="9469" width="4" style="21" customWidth="1"/>
    <col min="9470" max="9470" width="25.140625" style="21" customWidth="1"/>
    <col min="9471" max="9471" width="10" style="21" bestFit="1" customWidth="1"/>
    <col min="9472" max="9472" width="10.140625" style="21" customWidth="1"/>
    <col min="9473" max="9473" width="11.140625" style="21" customWidth="1"/>
    <col min="9474" max="9474" width="9.140625" style="21"/>
    <col min="9475" max="9476" width="0" style="21" hidden="1" customWidth="1"/>
    <col min="9477" max="9478" width="9.140625" style="21"/>
    <col min="9479" max="9479" width="0" style="21" hidden="1" customWidth="1"/>
    <col min="9480" max="9480" width="10.85546875" style="21" customWidth="1"/>
    <col min="9481" max="9481" width="9.85546875" style="21" customWidth="1"/>
    <col min="9482" max="9482" width="10.85546875" style="21" customWidth="1"/>
    <col min="9483" max="9483" width="9.140625" style="21"/>
    <col min="9484" max="9484" width="10" style="21" customWidth="1"/>
    <col min="9485" max="9485" width="9.140625" style="21"/>
    <col min="9486" max="9486" width="10.5703125" style="21" customWidth="1"/>
    <col min="9487" max="9487" width="11.140625" style="21" customWidth="1"/>
    <col min="9488" max="9489" width="0" style="21" hidden="1" customWidth="1"/>
    <col min="9490" max="9724" width="9.140625" style="21"/>
    <col min="9725" max="9725" width="4" style="21" customWidth="1"/>
    <col min="9726" max="9726" width="25.140625" style="21" customWidth="1"/>
    <col min="9727" max="9727" width="10" style="21" bestFit="1" customWidth="1"/>
    <col min="9728" max="9728" width="10.140625" style="21" customWidth="1"/>
    <col min="9729" max="9729" width="11.140625" style="21" customWidth="1"/>
    <col min="9730" max="9730" width="9.140625" style="21"/>
    <col min="9731" max="9732" width="0" style="21" hidden="1" customWidth="1"/>
    <col min="9733" max="9734" width="9.140625" style="21"/>
    <col min="9735" max="9735" width="0" style="21" hidden="1" customWidth="1"/>
    <col min="9736" max="9736" width="10.85546875" style="21" customWidth="1"/>
    <col min="9737" max="9737" width="9.85546875" style="21" customWidth="1"/>
    <col min="9738" max="9738" width="10.85546875" style="21" customWidth="1"/>
    <col min="9739" max="9739" width="9.140625" style="21"/>
    <col min="9740" max="9740" width="10" style="21" customWidth="1"/>
    <col min="9741" max="9741" width="9.140625" style="21"/>
    <col min="9742" max="9742" width="10.5703125" style="21" customWidth="1"/>
    <col min="9743" max="9743" width="11.140625" style="21" customWidth="1"/>
    <col min="9744" max="9745" width="0" style="21" hidden="1" customWidth="1"/>
    <col min="9746" max="9980" width="9.140625" style="21"/>
    <col min="9981" max="9981" width="4" style="21" customWidth="1"/>
    <col min="9982" max="9982" width="25.140625" style="21" customWidth="1"/>
    <col min="9983" max="9983" width="10" style="21" bestFit="1" customWidth="1"/>
    <col min="9984" max="9984" width="10.140625" style="21" customWidth="1"/>
    <col min="9985" max="9985" width="11.140625" style="21" customWidth="1"/>
    <col min="9986" max="9986" width="9.140625" style="21"/>
    <col min="9987" max="9988" width="0" style="21" hidden="1" customWidth="1"/>
    <col min="9989" max="9990" width="9.140625" style="21"/>
    <col min="9991" max="9991" width="0" style="21" hidden="1" customWidth="1"/>
    <col min="9992" max="9992" width="10.85546875" style="21" customWidth="1"/>
    <col min="9993" max="9993" width="9.85546875" style="21" customWidth="1"/>
    <col min="9994" max="9994" width="10.85546875" style="21" customWidth="1"/>
    <col min="9995" max="9995" width="9.140625" style="21"/>
    <col min="9996" max="9996" width="10" style="21" customWidth="1"/>
    <col min="9997" max="9997" width="9.140625" style="21"/>
    <col min="9998" max="9998" width="10.5703125" style="21" customWidth="1"/>
    <col min="9999" max="9999" width="11.140625" style="21" customWidth="1"/>
    <col min="10000" max="10001" width="0" style="21" hidden="1" customWidth="1"/>
    <col min="10002" max="10236" width="9.140625" style="21"/>
    <col min="10237" max="10237" width="4" style="21" customWidth="1"/>
    <col min="10238" max="10238" width="25.140625" style="21" customWidth="1"/>
    <col min="10239" max="10239" width="10" style="21" bestFit="1" customWidth="1"/>
    <col min="10240" max="10240" width="10.140625" style="21" customWidth="1"/>
    <col min="10241" max="10241" width="11.140625" style="21" customWidth="1"/>
    <col min="10242" max="10242" width="9.140625" style="21"/>
    <col min="10243" max="10244" width="0" style="21" hidden="1" customWidth="1"/>
    <col min="10245" max="10246" width="9.140625" style="21"/>
    <col min="10247" max="10247" width="0" style="21" hidden="1" customWidth="1"/>
    <col min="10248" max="10248" width="10.85546875" style="21" customWidth="1"/>
    <col min="10249" max="10249" width="9.85546875" style="21" customWidth="1"/>
    <col min="10250" max="10250" width="10.85546875" style="21" customWidth="1"/>
    <col min="10251" max="10251" width="9.140625" style="21"/>
    <col min="10252" max="10252" width="10" style="21" customWidth="1"/>
    <col min="10253" max="10253" width="9.140625" style="21"/>
    <col min="10254" max="10254" width="10.5703125" style="21" customWidth="1"/>
    <col min="10255" max="10255" width="11.140625" style="21" customWidth="1"/>
    <col min="10256" max="10257" width="0" style="21" hidden="1" customWidth="1"/>
    <col min="10258" max="10492" width="9.140625" style="21"/>
    <col min="10493" max="10493" width="4" style="21" customWidth="1"/>
    <col min="10494" max="10494" width="25.140625" style="21" customWidth="1"/>
    <col min="10495" max="10495" width="10" style="21" bestFit="1" customWidth="1"/>
    <col min="10496" max="10496" width="10.140625" style="21" customWidth="1"/>
    <col min="10497" max="10497" width="11.140625" style="21" customWidth="1"/>
    <col min="10498" max="10498" width="9.140625" style="21"/>
    <col min="10499" max="10500" width="0" style="21" hidden="1" customWidth="1"/>
    <col min="10501" max="10502" width="9.140625" style="21"/>
    <col min="10503" max="10503" width="0" style="21" hidden="1" customWidth="1"/>
    <col min="10504" max="10504" width="10.85546875" style="21" customWidth="1"/>
    <col min="10505" max="10505" width="9.85546875" style="21" customWidth="1"/>
    <col min="10506" max="10506" width="10.85546875" style="21" customWidth="1"/>
    <col min="10507" max="10507" width="9.140625" style="21"/>
    <col min="10508" max="10508" width="10" style="21" customWidth="1"/>
    <col min="10509" max="10509" width="9.140625" style="21"/>
    <col min="10510" max="10510" width="10.5703125" style="21" customWidth="1"/>
    <col min="10511" max="10511" width="11.140625" style="21" customWidth="1"/>
    <col min="10512" max="10513" width="0" style="21" hidden="1" customWidth="1"/>
    <col min="10514" max="10748" width="9.140625" style="21"/>
    <col min="10749" max="10749" width="4" style="21" customWidth="1"/>
    <col min="10750" max="10750" width="25.140625" style="21" customWidth="1"/>
    <col min="10751" max="10751" width="10" style="21" bestFit="1" customWidth="1"/>
    <col min="10752" max="10752" width="10.140625" style="21" customWidth="1"/>
    <col min="10753" max="10753" width="11.140625" style="21" customWidth="1"/>
    <col min="10754" max="10754" width="9.140625" style="21"/>
    <col min="10755" max="10756" width="0" style="21" hidden="1" customWidth="1"/>
    <col min="10757" max="10758" width="9.140625" style="21"/>
    <col min="10759" max="10759" width="0" style="21" hidden="1" customWidth="1"/>
    <col min="10760" max="10760" width="10.85546875" style="21" customWidth="1"/>
    <col min="10761" max="10761" width="9.85546875" style="21" customWidth="1"/>
    <col min="10762" max="10762" width="10.85546875" style="21" customWidth="1"/>
    <col min="10763" max="10763" width="9.140625" style="21"/>
    <col min="10764" max="10764" width="10" style="21" customWidth="1"/>
    <col min="10765" max="10765" width="9.140625" style="21"/>
    <col min="10766" max="10766" width="10.5703125" style="21" customWidth="1"/>
    <col min="10767" max="10767" width="11.140625" style="21" customWidth="1"/>
    <col min="10768" max="10769" width="0" style="21" hidden="1" customWidth="1"/>
    <col min="10770" max="11004" width="9.140625" style="21"/>
    <col min="11005" max="11005" width="4" style="21" customWidth="1"/>
    <col min="11006" max="11006" width="25.140625" style="21" customWidth="1"/>
    <col min="11007" max="11007" width="10" style="21" bestFit="1" customWidth="1"/>
    <col min="11008" max="11008" width="10.140625" style="21" customWidth="1"/>
    <col min="11009" max="11009" width="11.140625" style="21" customWidth="1"/>
    <col min="11010" max="11010" width="9.140625" style="21"/>
    <col min="11011" max="11012" width="0" style="21" hidden="1" customWidth="1"/>
    <col min="11013" max="11014" width="9.140625" style="21"/>
    <col min="11015" max="11015" width="0" style="21" hidden="1" customWidth="1"/>
    <col min="11016" max="11016" width="10.85546875" style="21" customWidth="1"/>
    <col min="11017" max="11017" width="9.85546875" style="21" customWidth="1"/>
    <col min="11018" max="11018" width="10.85546875" style="21" customWidth="1"/>
    <col min="11019" max="11019" width="9.140625" style="21"/>
    <col min="11020" max="11020" width="10" style="21" customWidth="1"/>
    <col min="11021" max="11021" width="9.140625" style="21"/>
    <col min="11022" max="11022" width="10.5703125" style="21" customWidth="1"/>
    <col min="11023" max="11023" width="11.140625" style="21" customWidth="1"/>
    <col min="11024" max="11025" width="0" style="21" hidden="1" customWidth="1"/>
    <col min="11026" max="11260" width="9.140625" style="21"/>
    <col min="11261" max="11261" width="4" style="21" customWidth="1"/>
    <col min="11262" max="11262" width="25.140625" style="21" customWidth="1"/>
    <col min="11263" max="11263" width="10" style="21" bestFit="1" customWidth="1"/>
    <col min="11264" max="11264" width="10.140625" style="21" customWidth="1"/>
    <col min="11265" max="11265" width="11.140625" style="21" customWidth="1"/>
    <col min="11266" max="11266" width="9.140625" style="21"/>
    <col min="11267" max="11268" width="0" style="21" hidden="1" customWidth="1"/>
    <col min="11269" max="11270" width="9.140625" style="21"/>
    <col min="11271" max="11271" width="0" style="21" hidden="1" customWidth="1"/>
    <col min="11272" max="11272" width="10.85546875" style="21" customWidth="1"/>
    <col min="11273" max="11273" width="9.85546875" style="21" customWidth="1"/>
    <col min="11274" max="11274" width="10.85546875" style="21" customWidth="1"/>
    <col min="11275" max="11275" width="9.140625" style="21"/>
    <col min="11276" max="11276" width="10" style="21" customWidth="1"/>
    <col min="11277" max="11277" width="9.140625" style="21"/>
    <col min="11278" max="11278" width="10.5703125" style="21" customWidth="1"/>
    <col min="11279" max="11279" width="11.140625" style="21" customWidth="1"/>
    <col min="11280" max="11281" width="0" style="21" hidden="1" customWidth="1"/>
    <col min="11282" max="11516" width="9.140625" style="21"/>
    <col min="11517" max="11517" width="4" style="21" customWidth="1"/>
    <col min="11518" max="11518" width="25.140625" style="21" customWidth="1"/>
    <col min="11519" max="11519" width="10" style="21" bestFit="1" customWidth="1"/>
    <col min="11520" max="11520" width="10.140625" style="21" customWidth="1"/>
    <col min="11521" max="11521" width="11.140625" style="21" customWidth="1"/>
    <col min="11522" max="11522" width="9.140625" style="21"/>
    <col min="11523" max="11524" width="0" style="21" hidden="1" customWidth="1"/>
    <col min="11525" max="11526" width="9.140625" style="21"/>
    <col min="11527" max="11527" width="0" style="21" hidden="1" customWidth="1"/>
    <col min="11528" max="11528" width="10.85546875" style="21" customWidth="1"/>
    <col min="11529" max="11529" width="9.85546875" style="21" customWidth="1"/>
    <col min="11530" max="11530" width="10.85546875" style="21" customWidth="1"/>
    <col min="11531" max="11531" width="9.140625" style="21"/>
    <col min="11532" max="11532" width="10" style="21" customWidth="1"/>
    <col min="11533" max="11533" width="9.140625" style="21"/>
    <col min="11534" max="11534" width="10.5703125" style="21" customWidth="1"/>
    <col min="11535" max="11535" width="11.140625" style="21" customWidth="1"/>
    <col min="11536" max="11537" width="0" style="21" hidden="1" customWidth="1"/>
    <col min="11538" max="11772" width="9.140625" style="21"/>
    <col min="11773" max="11773" width="4" style="21" customWidth="1"/>
    <col min="11774" max="11774" width="25.140625" style="21" customWidth="1"/>
    <col min="11775" max="11775" width="10" style="21" bestFit="1" customWidth="1"/>
    <col min="11776" max="11776" width="10.140625" style="21" customWidth="1"/>
    <col min="11777" max="11777" width="11.140625" style="21" customWidth="1"/>
    <col min="11778" max="11778" width="9.140625" style="21"/>
    <col min="11779" max="11780" width="0" style="21" hidden="1" customWidth="1"/>
    <col min="11781" max="11782" width="9.140625" style="21"/>
    <col min="11783" max="11783" width="0" style="21" hidden="1" customWidth="1"/>
    <col min="11784" max="11784" width="10.85546875" style="21" customWidth="1"/>
    <col min="11785" max="11785" width="9.85546875" style="21" customWidth="1"/>
    <col min="11786" max="11786" width="10.85546875" style="21" customWidth="1"/>
    <col min="11787" max="11787" width="9.140625" style="21"/>
    <col min="11788" max="11788" width="10" style="21" customWidth="1"/>
    <col min="11789" max="11789" width="9.140625" style="21"/>
    <col min="11790" max="11790" width="10.5703125" style="21" customWidth="1"/>
    <col min="11791" max="11791" width="11.140625" style="21" customWidth="1"/>
    <col min="11792" max="11793" width="0" style="21" hidden="1" customWidth="1"/>
    <col min="11794" max="12028" width="9.140625" style="21"/>
    <col min="12029" max="12029" width="4" style="21" customWidth="1"/>
    <col min="12030" max="12030" width="25.140625" style="21" customWidth="1"/>
    <col min="12031" max="12031" width="10" style="21" bestFit="1" customWidth="1"/>
    <col min="12032" max="12032" width="10.140625" style="21" customWidth="1"/>
    <col min="12033" max="12033" width="11.140625" style="21" customWidth="1"/>
    <col min="12034" max="12034" width="9.140625" style="21"/>
    <col min="12035" max="12036" width="0" style="21" hidden="1" customWidth="1"/>
    <col min="12037" max="12038" width="9.140625" style="21"/>
    <col min="12039" max="12039" width="0" style="21" hidden="1" customWidth="1"/>
    <col min="12040" max="12040" width="10.85546875" style="21" customWidth="1"/>
    <col min="12041" max="12041" width="9.85546875" style="21" customWidth="1"/>
    <col min="12042" max="12042" width="10.85546875" style="21" customWidth="1"/>
    <col min="12043" max="12043" width="9.140625" style="21"/>
    <col min="12044" max="12044" width="10" style="21" customWidth="1"/>
    <col min="12045" max="12045" width="9.140625" style="21"/>
    <col min="12046" max="12046" width="10.5703125" style="21" customWidth="1"/>
    <col min="12047" max="12047" width="11.140625" style="21" customWidth="1"/>
    <col min="12048" max="12049" width="0" style="21" hidden="1" customWidth="1"/>
    <col min="12050" max="12284" width="9.140625" style="21"/>
    <col min="12285" max="12285" width="4" style="21" customWidth="1"/>
    <col min="12286" max="12286" width="25.140625" style="21" customWidth="1"/>
    <col min="12287" max="12287" width="10" style="21" bestFit="1" customWidth="1"/>
    <col min="12288" max="12288" width="10.140625" style="21" customWidth="1"/>
    <col min="12289" max="12289" width="11.140625" style="21" customWidth="1"/>
    <col min="12290" max="12290" width="9.140625" style="21"/>
    <col min="12291" max="12292" width="0" style="21" hidden="1" customWidth="1"/>
    <col min="12293" max="12294" width="9.140625" style="21"/>
    <col min="12295" max="12295" width="0" style="21" hidden="1" customWidth="1"/>
    <col min="12296" max="12296" width="10.85546875" style="21" customWidth="1"/>
    <col min="12297" max="12297" width="9.85546875" style="21" customWidth="1"/>
    <col min="12298" max="12298" width="10.85546875" style="21" customWidth="1"/>
    <col min="12299" max="12299" width="9.140625" style="21"/>
    <col min="12300" max="12300" width="10" style="21" customWidth="1"/>
    <col min="12301" max="12301" width="9.140625" style="21"/>
    <col min="12302" max="12302" width="10.5703125" style="21" customWidth="1"/>
    <col min="12303" max="12303" width="11.140625" style="21" customWidth="1"/>
    <col min="12304" max="12305" width="0" style="21" hidden="1" customWidth="1"/>
    <col min="12306" max="12540" width="9.140625" style="21"/>
    <col min="12541" max="12541" width="4" style="21" customWidth="1"/>
    <col min="12542" max="12542" width="25.140625" style="21" customWidth="1"/>
    <col min="12543" max="12543" width="10" style="21" bestFit="1" customWidth="1"/>
    <col min="12544" max="12544" width="10.140625" style="21" customWidth="1"/>
    <col min="12545" max="12545" width="11.140625" style="21" customWidth="1"/>
    <col min="12546" max="12546" width="9.140625" style="21"/>
    <col min="12547" max="12548" width="0" style="21" hidden="1" customWidth="1"/>
    <col min="12549" max="12550" width="9.140625" style="21"/>
    <col min="12551" max="12551" width="0" style="21" hidden="1" customWidth="1"/>
    <col min="12552" max="12552" width="10.85546875" style="21" customWidth="1"/>
    <col min="12553" max="12553" width="9.85546875" style="21" customWidth="1"/>
    <col min="12554" max="12554" width="10.85546875" style="21" customWidth="1"/>
    <col min="12555" max="12555" width="9.140625" style="21"/>
    <col min="12556" max="12556" width="10" style="21" customWidth="1"/>
    <col min="12557" max="12557" width="9.140625" style="21"/>
    <col min="12558" max="12558" width="10.5703125" style="21" customWidth="1"/>
    <col min="12559" max="12559" width="11.140625" style="21" customWidth="1"/>
    <col min="12560" max="12561" width="0" style="21" hidden="1" customWidth="1"/>
    <col min="12562" max="12796" width="9.140625" style="21"/>
    <col min="12797" max="12797" width="4" style="21" customWidth="1"/>
    <col min="12798" max="12798" width="25.140625" style="21" customWidth="1"/>
    <col min="12799" max="12799" width="10" style="21" bestFit="1" customWidth="1"/>
    <col min="12800" max="12800" width="10.140625" style="21" customWidth="1"/>
    <col min="12801" max="12801" width="11.140625" style="21" customWidth="1"/>
    <col min="12802" max="12802" width="9.140625" style="21"/>
    <col min="12803" max="12804" width="0" style="21" hidden="1" customWidth="1"/>
    <col min="12805" max="12806" width="9.140625" style="21"/>
    <col min="12807" max="12807" width="0" style="21" hidden="1" customWidth="1"/>
    <col min="12808" max="12808" width="10.85546875" style="21" customWidth="1"/>
    <col min="12809" max="12809" width="9.85546875" style="21" customWidth="1"/>
    <col min="12810" max="12810" width="10.85546875" style="21" customWidth="1"/>
    <col min="12811" max="12811" width="9.140625" style="21"/>
    <col min="12812" max="12812" width="10" style="21" customWidth="1"/>
    <col min="12813" max="12813" width="9.140625" style="21"/>
    <col min="12814" max="12814" width="10.5703125" style="21" customWidth="1"/>
    <col min="12815" max="12815" width="11.140625" style="21" customWidth="1"/>
    <col min="12816" max="12817" width="0" style="21" hidden="1" customWidth="1"/>
    <col min="12818" max="13052" width="9.140625" style="21"/>
    <col min="13053" max="13053" width="4" style="21" customWidth="1"/>
    <col min="13054" max="13054" width="25.140625" style="21" customWidth="1"/>
    <col min="13055" max="13055" width="10" style="21" bestFit="1" customWidth="1"/>
    <col min="13056" max="13056" width="10.140625" style="21" customWidth="1"/>
    <col min="13057" max="13057" width="11.140625" style="21" customWidth="1"/>
    <col min="13058" max="13058" width="9.140625" style="21"/>
    <col min="13059" max="13060" width="0" style="21" hidden="1" customWidth="1"/>
    <col min="13061" max="13062" width="9.140625" style="21"/>
    <col min="13063" max="13063" width="0" style="21" hidden="1" customWidth="1"/>
    <col min="13064" max="13064" width="10.85546875" style="21" customWidth="1"/>
    <col min="13065" max="13065" width="9.85546875" style="21" customWidth="1"/>
    <col min="13066" max="13066" width="10.85546875" style="21" customWidth="1"/>
    <col min="13067" max="13067" width="9.140625" style="21"/>
    <col min="13068" max="13068" width="10" style="21" customWidth="1"/>
    <col min="13069" max="13069" width="9.140625" style="21"/>
    <col min="13070" max="13070" width="10.5703125" style="21" customWidth="1"/>
    <col min="13071" max="13071" width="11.140625" style="21" customWidth="1"/>
    <col min="13072" max="13073" width="0" style="21" hidden="1" customWidth="1"/>
    <col min="13074" max="13308" width="9.140625" style="21"/>
    <col min="13309" max="13309" width="4" style="21" customWidth="1"/>
    <col min="13310" max="13310" width="25.140625" style="21" customWidth="1"/>
    <col min="13311" max="13311" width="10" style="21" bestFit="1" customWidth="1"/>
    <col min="13312" max="13312" width="10.140625" style="21" customWidth="1"/>
    <col min="13313" max="13313" width="11.140625" style="21" customWidth="1"/>
    <col min="13314" max="13314" width="9.140625" style="21"/>
    <col min="13315" max="13316" width="0" style="21" hidden="1" customWidth="1"/>
    <col min="13317" max="13318" width="9.140625" style="21"/>
    <col min="13319" max="13319" width="0" style="21" hidden="1" customWidth="1"/>
    <col min="13320" max="13320" width="10.85546875" style="21" customWidth="1"/>
    <col min="13321" max="13321" width="9.85546875" style="21" customWidth="1"/>
    <col min="13322" max="13322" width="10.85546875" style="21" customWidth="1"/>
    <col min="13323" max="13323" width="9.140625" style="21"/>
    <col min="13324" max="13324" width="10" style="21" customWidth="1"/>
    <col min="13325" max="13325" width="9.140625" style="21"/>
    <col min="13326" max="13326" width="10.5703125" style="21" customWidth="1"/>
    <col min="13327" max="13327" width="11.140625" style="21" customWidth="1"/>
    <col min="13328" max="13329" width="0" style="21" hidden="1" customWidth="1"/>
    <col min="13330" max="13564" width="9.140625" style="21"/>
    <col min="13565" max="13565" width="4" style="21" customWidth="1"/>
    <col min="13566" max="13566" width="25.140625" style="21" customWidth="1"/>
    <col min="13567" max="13567" width="10" style="21" bestFit="1" customWidth="1"/>
    <col min="13568" max="13568" width="10.140625" style="21" customWidth="1"/>
    <col min="13569" max="13569" width="11.140625" style="21" customWidth="1"/>
    <col min="13570" max="13570" width="9.140625" style="21"/>
    <col min="13571" max="13572" width="0" style="21" hidden="1" customWidth="1"/>
    <col min="13573" max="13574" width="9.140625" style="21"/>
    <col min="13575" max="13575" width="0" style="21" hidden="1" customWidth="1"/>
    <col min="13576" max="13576" width="10.85546875" style="21" customWidth="1"/>
    <col min="13577" max="13577" width="9.85546875" style="21" customWidth="1"/>
    <col min="13578" max="13578" width="10.85546875" style="21" customWidth="1"/>
    <col min="13579" max="13579" width="9.140625" style="21"/>
    <col min="13580" max="13580" width="10" style="21" customWidth="1"/>
    <col min="13581" max="13581" width="9.140625" style="21"/>
    <col min="13582" max="13582" width="10.5703125" style="21" customWidth="1"/>
    <col min="13583" max="13583" width="11.140625" style="21" customWidth="1"/>
    <col min="13584" max="13585" width="0" style="21" hidden="1" customWidth="1"/>
    <col min="13586" max="13820" width="9.140625" style="21"/>
    <col min="13821" max="13821" width="4" style="21" customWidth="1"/>
    <col min="13822" max="13822" width="25.140625" style="21" customWidth="1"/>
    <col min="13823" max="13823" width="10" style="21" bestFit="1" customWidth="1"/>
    <col min="13824" max="13824" width="10.140625" style="21" customWidth="1"/>
    <col min="13825" max="13825" width="11.140625" style="21" customWidth="1"/>
    <col min="13826" max="13826" width="9.140625" style="21"/>
    <col min="13827" max="13828" width="0" style="21" hidden="1" customWidth="1"/>
    <col min="13829" max="13830" width="9.140625" style="21"/>
    <col min="13831" max="13831" width="0" style="21" hidden="1" customWidth="1"/>
    <col min="13832" max="13832" width="10.85546875" style="21" customWidth="1"/>
    <col min="13833" max="13833" width="9.85546875" style="21" customWidth="1"/>
    <col min="13834" max="13834" width="10.85546875" style="21" customWidth="1"/>
    <col min="13835" max="13835" width="9.140625" style="21"/>
    <col min="13836" max="13836" width="10" style="21" customWidth="1"/>
    <col min="13837" max="13837" width="9.140625" style="21"/>
    <col min="13838" max="13838" width="10.5703125" style="21" customWidth="1"/>
    <col min="13839" max="13839" width="11.140625" style="21" customWidth="1"/>
    <col min="13840" max="13841" width="0" style="21" hidden="1" customWidth="1"/>
    <col min="13842" max="14076" width="9.140625" style="21"/>
    <col min="14077" max="14077" width="4" style="21" customWidth="1"/>
    <col min="14078" max="14078" width="25.140625" style="21" customWidth="1"/>
    <col min="14079" max="14079" width="10" style="21" bestFit="1" customWidth="1"/>
    <col min="14080" max="14080" width="10.140625" style="21" customWidth="1"/>
    <col min="14081" max="14081" width="11.140625" style="21" customWidth="1"/>
    <col min="14082" max="14082" width="9.140625" style="21"/>
    <col min="14083" max="14084" width="0" style="21" hidden="1" customWidth="1"/>
    <col min="14085" max="14086" width="9.140625" style="21"/>
    <col min="14087" max="14087" width="0" style="21" hidden="1" customWidth="1"/>
    <col min="14088" max="14088" width="10.85546875" style="21" customWidth="1"/>
    <col min="14089" max="14089" width="9.85546875" style="21" customWidth="1"/>
    <col min="14090" max="14090" width="10.85546875" style="21" customWidth="1"/>
    <col min="14091" max="14091" width="9.140625" style="21"/>
    <col min="14092" max="14092" width="10" style="21" customWidth="1"/>
    <col min="14093" max="14093" width="9.140625" style="21"/>
    <col min="14094" max="14094" width="10.5703125" style="21" customWidth="1"/>
    <col min="14095" max="14095" width="11.140625" style="21" customWidth="1"/>
    <col min="14096" max="14097" width="0" style="21" hidden="1" customWidth="1"/>
    <col min="14098" max="14332" width="9.140625" style="21"/>
    <col min="14333" max="14333" width="4" style="21" customWidth="1"/>
    <col min="14334" max="14334" width="25.140625" style="21" customWidth="1"/>
    <col min="14335" max="14335" width="10" style="21" bestFit="1" customWidth="1"/>
    <col min="14336" max="14336" width="10.140625" style="21" customWidth="1"/>
    <col min="14337" max="14337" width="11.140625" style="21" customWidth="1"/>
    <col min="14338" max="14338" width="9.140625" style="21"/>
    <col min="14339" max="14340" width="0" style="21" hidden="1" customWidth="1"/>
    <col min="14341" max="14342" width="9.140625" style="21"/>
    <col min="14343" max="14343" width="0" style="21" hidden="1" customWidth="1"/>
    <col min="14344" max="14344" width="10.85546875" style="21" customWidth="1"/>
    <col min="14345" max="14345" width="9.85546875" style="21" customWidth="1"/>
    <col min="14346" max="14346" width="10.85546875" style="21" customWidth="1"/>
    <col min="14347" max="14347" width="9.140625" style="21"/>
    <col min="14348" max="14348" width="10" style="21" customWidth="1"/>
    <col min="14349" max="14349" width="9.140625" style="21"/>
    <col min="14350" max="14350" width="10.5703125" style="21" customWidth="1"/>
    <col min="14351" max="14351" width="11.140625" style="21" customWidth="1"/>
    <col min="14352" max="14353" width="0" style="21" hidden="1" customWidth="1"/>
    <col min="14354" max="14588" width="9.140625" style="21"/>
    <col min="14589" max="14589" width="4" style="21" customWidth="1"/>
    <col min="14590" max="14590" width="25.140625" style="21" customWidth="1"/>
    <col min="14591" max="14591" width="10" style="21" bestFit="1" customWidth="1"/>
    <col min="14592" max="14592" width="10.140625" style="21" customWidth="1"/>
    <col min="14593" max="14593" width="11.140625" style="21" customWidth="1"/>
    <col min="14594" max="14594" width="9.140625" style="21"/>
    <col min="14595" max="14596" width="0" style="21" hidden="1" customWidth="1"/>
    <col min="14597" max="14598" width="9.140625" style="21"/>
    <col min="14599" max="14599" width="0" style="21" hidden="1" customWidth="1"/>
    <col min="14600" max="14600" width="10.85546875" style="21" customWidth="1"/>
    <col min="14601" max="14601" width="9.85546875" style="21" customWidth="1"/>
    <col min="14602" max="14602" width="10.85546875" style="21" customWidth="1"/>
    <col min="14603" max="14603" width="9.140625" style="21"/>
    <col min="14604" max="14604" width="10" style="21" customWidth="1"/>
    <col min="14605" max="14605" width="9.140625" style="21"/>
    <col min="14606" max="14606" width="10.5703125" style="21" customWidth="1"/>
    <col min="14607" max="14607" width="11.140625" style="21" customWidth="1"/>
    <col min="14608" max="14609" width="0" style="21" hidden="1" customWidth="1"/>
    <col min="14610" max="14844" width="9.140625" style="21"/>
    <col min="14845" max="14845" width="4" style="21" customWidth="1"/>
    <col min="14846" max="14846" width="25.140625" style="21" customWidth="1"/>
    <col min="14847" max="14847" width="10" style="21" bestFit="1" customWidth="1"/>
    <col min="14848" max="14848" width="10.140625" style="21" customWidth="1"/>
    <col min="14849" max="14849" width="11.140625" style="21" customWidth="1"/>
    <col min="14850" max="14850" width="9.140625" style="21"/>
    <col min="14851" max="14852" width="0" style="21" hidden="1" customWidth="1"/>
    <col min="14853" max="14854" width="9.140625" style="21"/>
    <col min="14855" max="14855" width="0" style="21" hidden="1" customWidth="1"/>
    <col min="14856" max="14856" width="10.85546875" style="21" customWidth="1"/>
    <col min="14857" max="14857" width="9.85546875" style="21" customWidth="1"/>
    <col min="14858" max="14858" width="10.85546875" style="21" customWidth="1"/>
    <col min="14859" max="14859" width="9.140625" style="21"/>
    <col min="14860" max="14860" width="10" style="21" customWidth="1"/>
    <col min="14861" max="14861" width="9.140625" style="21"/>
    <col min="14862" max="14862" width="10.5703125" style="21" customWidth="1"/>
    <col min="14863" max="14863" width="11.140625" style="21" customWidth="1"/>
    <col min="14864" max="14865" width="0" style="21" hidden="1" customWidth="1"/>
    <col min="14866" max="15100" width="9.140625" style="21"/>
    <col min="15101" max="15101" width="4" style="21" customWidth="1"/>
    <col min="15102" max="15102" width="25.140625" style="21" customWidth="1"/>
    <col min="15103" max="15103" width="10" style="21" bestFit="1" customWidth="1"/>
    <col min="15104" max="15104" width="10.140625" style="21" customWidth="1"/>
    <col min="15105" max="15105" width="11.140625" style="21" customWidth="1"/>
    <col min="15106" max="15106" width="9.140625" style="21"/>
    <col min="15107" max="15108" width="0" style="21" hidden="1" customWidth="1"/>
    <col min="15109" max="15110" width="9.140625" style="21"/>
    <col min="15111" max="15111" width="0" style="21" hidden="1" customWidth="1"/>
    <col min="15112" max="15112" width="10.85546875" style="21" customWidth="1"/>
    <col min="15113" max="15113" width="9.85546875" style="21" customWidth="1"/>
    <col min="15114" max="15114" width="10.85546875" style="21" customWidth="1"/>
    <col min="15115" max="15115" width="9.140625" style="21"/>
    <col min="15116" max="15116" width="10" style="21" customWidth="1"/>
    <col min="15117" max="15117" width="9.140625" style="21"/>
    <col min="15118" max="15118" width="10.5703125" style="21" customWidth="1"/>
    <col min="15119" max="15119" width="11.140625" style="21" customWidth="1"/>
    <col min="15120" max="15121" width="0" style="21" hidden="1" customWidth="1"/>
    <col min="15122" max="15356" width="9.140625" style="21"/>
    <col min="15357" max="15357" width="4" style="21" customWidth="1"/>
    <col min="15358" max="15358" width="25.140625" style="21" customWidth="1"/>
    <col min="15359" max="15359" width="10" style="21" bestFit="1" customWidth="1"/>
    <col min="15360" max="15360" width="10.140625" style="21" customWidth="1"/>
    <col min="15361" max="15361" width="11.140625" style="21" customWidth="1"/>
    <col min="15362" max="15362" width="9.140625" style="21"/>
    <col min="15363" max="15364" width="0" style="21" hidden="1" customWidth="1"/>
    <col min="15365" max="15366" width="9.140625" style="21"/>
    <col min="15367" max="15367" width="0" style="21" hidden="1" customWidth="1"/>
    <col min="15368" max="15368" width="10.85546875" style="21" customWidth="1"/>
    <col min="15369" max="15369" width="9.85546875" style="21" customWidth="1"/>
    <col min="15370" max="15370" width="10.85546875" style="21" customWidth="1"/>
    <col min="15371" max="15371" width="9.140625" style="21"/>
    <col min="15372" max="15372" width="10" style="21" customWidth="1"/>
    <col min="15373" max="15373" width="9.140625" style="21"/>
    <col min="15374" max="15374" width="10.5703125" style="21" customWidth="1"/>
    <col min="15375" max="15375" width="11.140625" style="21" customWidth="1"/>
    <col min="15376" max="15377" width="0" style="21" hidden="1" customWidth="1"/>
    <col min="15378" max="15612" width="9.140625" style="21"/>
    <col min="15613" max="15613" width="4" style="21" customWidth="1"/>
    <col min="15614" max="15614" width="25.140625" style="21" customWidth="1"/>
    <col min="15615" max="15615" width="10" style="21" bestFit="1" customWidth="1"/>
    <col min="15616" max="15616" width="10.140625" style="21" customWidth="1"/>
    <col min="15617" max="15617" width="11.140625" style="21" customWidth="1"/>
    <col min="15618" max="15618" width="9.140625" style="21"/>
    <col min="15619" max="15620" width="0" style="21" hidden="1" customWidth="1"/>
    <col min="15621" max="15622" width="9.140625" style="21"/>
    <col min="15623" max="15623" width="0" style="21" hidden="1" customWidth="1"/>
    <col min="15624" max="15624" width="10.85546875" style="21" customWidth="1"/>
    <col min="15625" max="15625" width="9.85546875" style="21" customWidth="1"/>
    <col min="15626" max="15626" width="10.85546875" style="21" customWidth="1"/>
    <col min="15627" max="15627" width="9.140625" style="21"/>
    <col min="15628" max="15628" width="10" style="21" customWidth="1"/>
    <col min="15629" max="15629" width="9.140625" style="21"/>
    <col min="15630" max="15630" width="10.5703125" style="21" customWidth="1"/>
    <col min="15631" max="15631" width="11.140625" style="21" customWidth="1"/>
    <col min="15632" max="15633" width="0" style="21" hidden="1" customWidth="1"/>
    <col min="15634" max="15868" width="9.140625" style="21"/>
    <col min="15869" max="15869" width="4" style="21" customWidth="1"/>
    <col min="15870" max="15870" width="25.140625" style="21" customWidth="1"/>
    <col min="15871" max="15871" width="10" style="21" bestFit="1" customWidth="1"/>
    <col min="15872" max="15872" width="10.140625" style="21" customWidth="1"/>
    <col min="15873" max="15873" width="11.140625" style="21" customWidth="1"/>
    <col min="15874" max="15874" width="9.140625" style="21"/>
    <col min="15875" max="15876" width="0" style="21" hidden="1" customWidth="1"/>
    <col min="15877" max="15878" width="9.140625" style="21"/>
    <col min="15879" max="15879" width="0" style="21" hidden="1" customWidth="1"/>
    <col min="15880" max="15880" width="10.85546875" style="21" customWidth="1"/>
    <col min="15881" max="15881" width="9.85546875" style="21" customWidth="1"/>
    <col min="15882" max="15882" width="10.85546875" style="21" customWidth="1"/>
    <col min="15883" max="15883" width="9.140625" style="21"/>
    <col min="15884" max="15884" width="10" style="21" customWidth="1"/>
    <col min="15885" max="15885" width="9.140625" style="21"/>
    <col min="15886" max="15886" width="10.5703125" style="21" customWidth="1"/>
    <col min="15887" max="15887" width="11.140625" style="21" customWidth="1"/>
    <col min="15888" max="15889" width="0" style="21" hidden="1" customWidth="1"/>
    <col min="15890" max="16124" width="9.140625" style="21"/>
    <col min="16125" max="16125" width="4" style="21" customWidth="1"/>
    <col min="16126" max="16126" width="25.140625" style="21" customWidth="1"/>
    <col min="16127" max="16127" width="10" style="21" bestFit="1" customWidth="1"/>
    <col min="16128" max="16128" width="10.140625" style="21" customWidth="1"/>
    <col min="16129" max="16129" width="11.140625" style="21" customWidth="1"/>
    <col min="16130" max="16130" width="9.140625" style="21"/>
    <col min="16131" max="16132" width="0" style="21" hidden="1" customWidth="1"/>
    <col min="16133" max="16134" width="9.140625" style="21"/>
    <col min="16135" max="16135" width="0" style="21" hidden="1" customWidth="1"/>
    <col min="16136" max="16136" width="10.85546875" style="21" customWidth="1"/>
    <col min="16137" max="16137" width="9.85546875" style="21" customWidth="1"/>
    <col min="16138" max="16138" width="10.85546875" style="21" customWidth="1"/>
    <col min="16139" max="16139" width="9.140625" style="21"/>
    <col min="16140" max="16140" width="10" style="21" customWidth="1"/>
    <col min="16141" max="16141" width="9.140625" style="21"/>
    <col min="16142" max="16142" width="10.5703125" style="21" customWidth="1"/>
    <col min="16143" max="16143" width="11.140625" style="21" customWidth="1"/>
    <col min="16144" max="16145" width="0" style="21" hidden="1" customWidth="1"/>
    <col min="16146" max="16382" width="9.140625" style="21"/>
    <col min="16383" max="16384" width="9.140625" style="21" customWidth="1"/>
  </cols>
  <sheetData>
    <row r="2" spans="1:21" x14ac:dyDescent="0.25">
      <c r="A2" s="81" t="s">
        <v>294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2"/>
    </row>
    <row r="3" spans="1:21" ht="15.75" x14ac:dyDescent="0.25">
      <c r="A3" s="84" t="s">
        <v>727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2"/>
    </row>
    <row r="4" spans="1:21" ht="33.75" customHeight="1" x14ac:dyDescent="0.25">
      <c r="A4" s="85" t="s">
        <v>728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2"/>
    </row>
    <row r="5" spans="1:21" ht="15" customHeight="1" x14ac:dyDescent="0.25">
      <c r="A5" s="86" t="s">
        <v>295</v>
      </c>
      <c r="B5" s="86"/>
      <c r="C5" s="86"/>
      <c r="D5" s="86"/>
      <c r="E5" s="22">
        <f>C16/I5*1000</f>
        <v>0</v>
      </c>
      <c r="F5" s="35" t="s">
        <v>296</v>
      </c>
      <c r="G5" s="23"/>
      <c r="H5" s="23"/>
      <c r="I5" s="24">
        <v>58190.57</v>
      </c>
      <c r="J5" s="35" t="s">
        <v>297</v>
      </c>
      <c r="L5" s="25">
        <f>E5*I5/1000</f>
        <v>0</v>
      </c>
      <c r="M5" s="26" t="s">
        <v>298</v>
      </c>
      <c r="N5" s="26"/>
      <c r="O5" s="26"/>
      <c r="P5" s="36"/>
      <c r="Q5" s="26"/>
      <c r="R5" s="26"/>
      <c r="S5" s="26"/>
      <c r="T5" s="82"/>
    </row>
    <row r="6" spans="1:21" x14ac:dyDescent="0.25">
      <c r="A6" s="37"/>
      <c r="B6" s="37"/>
      <c r="C6" s="37"/>
      <c r="D6" s="37"/>
      <c r="E6" s="37"/>
      <c r="F6" s="37"/>
      <c r="G6" s="37"/>
      <c r="H6" s="37"/>
      <c r="I6" s="38"/>
      <c r="J6" s="37"/>
      <c r="K6" s="37"/>
      <c r="L6" s="37"/>
      <c r="M6" s="37"/>
      <c r="N6" s="37"/>
      <c r="O6" s="37"/>
      <c r="P6" s="38"/>
      <c r="Q6" s="37"/>
      <c r="R6" s="37"/>
      <c r="S6" s="37"/>
      <c r="T6" s="83"/>
    </row>
    <row r="7" spans="1:21" x14ac:dyDescent="0.25">
      <c r="A7" s="79" t="s">
        <v>1</v>
      </c>
      <c r="B7" s="75" t="s">
        <v>299</v>
      </c>
      <c r="C7" s="87" t="s">
        <v>300</v>
      </c>
      <c r="D7" s="88"/>
      <c r="E7" s="88"/>
      <c r="F7" s="88"/>
      <c r="G7" s="88"/>
      <c r="H7" s="88"/>
      <c r="I7" s="88"/>
      <c r="J7" s="88"/>
      <c r="K7" s="88"/>
      <c r="L7" s="89"/>
      <c r="M7" s="75" t="s">
        <v>301</v>
      </c>
      <c r="N7" s="75" t="s">
        <v>302</v>
      </c>
      <c r="O7" s="75" t="s">
        <v>303</v>
      </c>
      <c r="P7" s="80" t="s">
        <v>304</v>
      </c>
      <c r="Q7" s="75" t="s">
        <v>729</v>
      </c>
      <c r="R7" s="75" t="s">
        <v>305</v>
      </c>
      <c r="S7" s="75" t="s">
        <v>306</v>
      </c>
      <c r="T7" s="75" t="s">
        <v>307</v>
      </c>
    </row>
    <row r="8" spans="1:21" x14ac:dyDescent="0.25">
      <c r="A8" s="79"/>
      <c r="B8" s="75"/>
      <c r="C8" s="79" t="s">
        <v>308</v>
      </c>
      <c r="D8" s="75" t="s">
        <v>309</v>
      </c>
      <c r="E8" s="75" t="s">
        <v>310</v>
      </c>
      <c r="F8" s="75" t="s">
        <v>311</v>
      </c>
      <c r="G8" s="75" t="s">
        <v>312</v>
      </c>
      <c r="H8" s="75" t="s">
        <v>313</v>
      </c>
      <c r="I8" s="74" t="s">
        <v>314</v>
      </c>
      <c r="J8" s="75" t="s">
        <v>313</v>
      </c>
      <c r="K8" s="76" t="s">
        <v>315</v>
      </c>
      <c r="L8" s="75" t="s">
        <v>316</v>
      </c>
      <c r="M8" s="75"/>
      <c r="N8" s="75"/>
      <c r="O8" s="75"/>
      <c r="P8" s="80"/>
      <c r="Q8" s="75"/>
      <c r="R8" s="75"/>
      <c r="S8" s="75"/>
      <c r="T8" s="75"/>
    </row>
    <row r="9" spans="1:21" x14ac:dyDescent="0.25">
      <c r="A9" s="79"/>
      <c r="B9" s="75"/>
      <c r="C9" s="79"/>
      <c r="D9" s="75"/>
      <c r="E9" s="75"/>
      <c r="F9" s="75"/>
      <c r="G9" s="75"/>
      <c r="H9" s="75"/>
      <c r="I9" s="74"/>
      <c r="J9" s="75"/>
      <c r="K9" s="77"/>
      <c r="L9" s="75"/>
      <c r="M9" s="75"/>
      <c r="N9" s="75"/>
      <c r="O9" s="75"/>
      <c r="P9" s="80"/>
      <c r="Q9" s="75"/>
      <c r="R9" s="75"/>
      <c r="S9" s="75"/>
      <c r="T9" s="75"/>
    </row>
    <row r="10" spans="1:21" x14ac:dyDescent="0.25">
      <c r="A10" s="79"/>
      <c r="B10" s="75"/>
      <c r="C10" s="79"/>
      <c r="D10" s="75"/>
      <c r="E10" s="75"/>
      <c r="F10" s="75"/>
      <c r="G10" s="75"/>
      <c r="H10" s="75"/>
      <c r="I10" s="74"/>
      <c r="J10" s="75"/>
      <c r="K10" s="77"/>
      <c r="L10" s="75"/>
      <c r="M10" s="75"/>
      <c r="N10" s="75"/>
      <c r="O10" s="75"/>
      <c r="P10" s="80"/>
      <c r="Q10" s="75"/>
      <c r="R10" s="75"/>
      <c r="S10" s="75"/>
      <c r="T10" s="75"/>
    </row>
    <row r="11" spans="1:21" x14ac:dyDescent="0.25">
      <c r="A11" s="79"/>
      <c r="B11" s="75"/>
      <c r="C11" s="79"/>
      <c r="D11" s="75"/>
      <c r="E11" s="75"/>
      <c r="F11" s="75"/>
      <c r="G11" s="75"/>
      <c r="H11" s="75"/>
      <c r="I11" s="74"/>
      <c r="J11" s="75"/>
      <c r="K11" s="77"/>
      <c r="L11" s="75"/>
      <c r="M11" s="75"/>
      <c r="N11" s="75"/>
      <c r="O11" s="75"/>
      <c r="P11" s="80"/>
      <c r="Q11" s="75"/>
      <c r="R11" s="75"/>
      <c r="S11" s="75"/>
      <c r="T11" s="75"/>
      <c r="U11" s="27"/>
    </row>
    <row r="12" spans="1:21" x14ac:dyDescent="0.25">
      <c r="A12" s="79"/>
      <c r="B12" s="75"/>
      <c r="C12" s="79"/>
      <c r="D12" s="75"/>
      <c r="E12" s="75"/>
      <c r="F12" s="75"/>
      <c r="G12" s="75"/>
      <c r="H12" s="75"/>
      <c r="I12" s="74"/>
      <c r="J12" s="75"/>
      <c r="K12" s="78"/>
      <c r="L12" s="75"/>
      <c r="M12" s="75"/>
      <c r="N12" s="75"/>
      <c r="O12" s="75"/>
      <c r="P12" s="80"/>
      <c r="Q12" s="75"/>
      <c r="R12" s="75"/>
      <c r="S12" s="75"/>
      <c r="T12" s="75"/>
      <c r="U12" s="27"/>
    </row>
    <row r="13" spans="1:21" x14ac:dyDescent="0.25">
      <c r="A13" s="34">
        <v>1</v>
      </c>
      <c r="B13" s="34">
        <v>2</v>
      </c>
      <c r="C13" s="34">
        <v>3</v>
      </c>
      <c r="D13" s="34">
        <v>4</v>
      </c>
      <c r="E13" s="34">
        <v>5</v>
      </c>
      <c r="F13" s="34">
        <v>6</v>
      </c>
      <c r="G13" s="34">
        <v>7</v>
      </c>
      <c r="H13" s="34">
        <v>8</v>
      </c>
      <c r="I13" s="39">
        <v>7</v>
      </c>
      <c r="J13" s="34">
        <v>8</v>
      </c>
      <c r="K13" s="34">
        <v>9</v>
      </c>
      <c r="L13" s="34">
        <v>10</v>
      </c>
      <c r="M13" s="34">
        <v>11</v>
      </c>
      <c r="N13" s="34">
        <v>12</v>
      </c>
      <c r="O13" s="34">
        <v>13</v>
      </c>
      <c r="P13" s="39">
        <v>14</v>
      </c>
      <c r="Q13" s="34">
        <v>15</v>
      </c>
      <c r="R13" s="33">
        <v>16</v>
      </c>
      <c r="S13" s="33">
        <v>17</v>
      </c>
      <c r="T13" s="33">
        <v>18</v>
      </c>
      <c r="U13" s="27"/>
    </row>
    <row r="14" spans="1:21" ht="23.25" customHeight="1" x14ac:dyDescent="0.25">
      <c r="A14" s="40">
        <v>1</v>
      </c>
      <c r="B14" s="41" t="s">
        <v>730</v>
      </c>
      <c r="C14" s="42">
        <v>0</v>
      </c>
      <c r="D14" s="42">
        <v>0</v>
      </c>
      <c r="E14" s="42">
        <v>0</v>
      </c>
      <c r="F14" s="42">
        <f>E14*0.03</f>
        <v>0</v>
      </c>
      <c r="G14" s="42"/>
      <c r="H14" s="42"/>
      <c r="I14" s="42">
        <v>0</v>
      </c>
      <c r="J14" s="42">
        <f>I14*0.015</f>
        <v>0</v>
      </c>
      <c r="K14" s="42"/>
      <c r="L14" s="42">
        <f>SUM(C14:K14)</f>
        <v>0</v>
      </c>
      <c r="M14" s="42">
        <f>L14*0.1727</f>
        <v>0</v>
      </c>
      <c r="N14" s="42">
        <f>L14+M14</f>
        <v>0</v>
      </c>
      <c r="O14" s="42">
        <f>(N14+P14+Q14)*0.32%</f>
        <v>0</v>
      </c>
      <c r="P14" s="42">
        <v>0</v>
      </c>
      <c r="Q14" s="42">
        <f>P14*0.02</f>
        <v>0</v>
      </c>
      <c r="R14" s="42">
        <f t="shared" ref="R14:R15" si="0">SUM(N14:Q14)</f>
        <v>0</v>
      </c>
      <c r="S14" s="42">
        <f>R14*0.12</f>
        <v>0</v>
      </c>
      <c r="T14" s="42">
        <f>R14+S14</f>
        <v>0</v>
      </c>
      <c r="U14" s="43"/>
    </row>
    <row r="15" spans="1:21" ht="23.25" customHeight="1" x14ac:dyDescent="0.25">
      <c r="A15" s="40">
        <v>2</v>
      </c>
      <c r="B15" s="41" t="s">
        <v>291</v>
      </c>
      <c r="C15" s="42">
        <v>0</v>
      </c>
      <c r="D15" s="42">
        <v>0</v>
      </c>
      <c r="E15" s="42">
        <v>0</v>
      </c>
      <c r="F15" s="42">
        <f>E15*0.03</f>
        <v>0</v>
      </c>
      <c r="G15" s="42"/>
      <c r="H15" s="42"/>
      <c r="I15" s="42">
        <v>0</v>
      </c>
      <c r="J15" s="42">
        <f>I15*0.015</f>
        <v>0</v>
      </c>
      <c r="K15" s="42"/>
      <c r="L15" s="42">
        <f>SUM(C15:K15)</f>
        <v>0</v>
      </c>
      <c r="M15" s="42">
        <f>L15*0.1727</f>
        <v>0</v>
      </c>
      <c r="N15" s="42">
        <f>L15+M15</f>
        <v>0</v>
      </c>
      <c r="O15" s="42">
        <f>(N15+P15+Q15)*0.32%</f>
        <v>0</v>
      </c>
      <c r="P15" s="42">
        <v>0</v>
      </c>
      <c r="Q15" s="42">
        <f>P15*0.02</f>
        <v>0</v>
      </c>
      <c r="R15" s="42">
        <f t="shared" si="0"/>
        <v>0</v>
      </c>
      <c r="S15" s="42">
        <f>R15*0.12</f>
        <v>0</v>
      </c>
      <c r="T15" s="42">
        <f>R15+S15</f>
        <v>0</v>
      </c>
      <c r="U15" s="43"/>
    </row>
    <row r="16" spans="1:21" ht="23.25" customHeight="1" x14ac:dyDescent="0.25">
      <c r="A16" s="28"/>
      <c r="B16" s="29" t="s">
        <v>307</v>
      </c>
      <c r="C16" s="30">
        <f>SUM(C14:C15)</f>
        <v>0</v>
      </c>
      <c r="D16" s="30">
        <f>SUM(D14:D15)</f>
        <v>0</v>
      </c>
      <c r="E16" s="30">
        <f>SUM(E14:E15)</f>
        <v>0</v>
      </c>
      <c r="F16" s="30">
        <f>SUM(F14:F15)</f>
        <v>0</v>
      </c>
      <c r="G16" s="31">
        <f t="shared" ref="G16:K16" si="1">SUM(G14:G14)</f>
        <v>0</v>
      </c>
      <c r="H16" s="31">
        <f t="shared" si="1"/>
        <v>0</v>
      </c>
      <c r="I16" s="44">
        <f>SUM(I14:I15)</f>
        <v>0</v>
      </c>
      <c r="J16" s="30">
        <f>SUM(J14:J15)</f>
        <v>0</v>
      </c>
      <c r="K16" s="31">
        <f t="shared" si="1"/>
        <v>0</v>
      </c>
      <c r="L16" s="30">
        <f t="shared" ref="L16:T16" si="2">SUM(L14:L15)</f>
        <v>0</v>
      </c>
      <c r="M16" s="30">
        <f t="shared" si="2"/>
        <v>0</v>
      </c>
      <c r="N16" s="30">
        <f t="shared" si="2"/>
        <v>0</v>
      </c>
      <c r="O16" s="30">
        <f t="shared" si="2"/>
        <v>0</v>
      </c>
      <c r="P16" s="44">
        <f t="shared" si="2"/>
        <v>0</v>
      </c>
      <c r="Q16" s="30">
        <f t="shared" si="2"/>
        <v>0</v>
      </c>
      <c r="R16" s="30">
        <f t="shared" si="2"/>
        <v>0</v>
      </c>
      <c r="S16" s="30">
        <f t="shared" si="2"/>
        <v>0</v>
      </c>
      <c r="T16" s="30">
        <f t="shared" si="2"/>
        <v>0</v>
      </c>
      <c r="U16" s="43"/>
    </row>
    <row r="17" spans="1:21" x14ac:dyDescent="0.25">
      <c r="A17" s="27"/>
      <c r="B17" s="27"/>
      <c r="C17" s="27"/>
      <c r="D17" s="27"/>
      <c r="E17" s="27"/>
      <c r="F17" s="27"/>
      <c r="G17" s="27"/>
      <c r="H17" s="27"/>
      <c r="I17" s="45"/>
      <c r="J17" s="27"/>
      <c r="K17" s="27"/>
      <c r="L17" s="27"/>
      <c r="M17" s="27"/>
      <c r="N17" s="27"/>
      <c r="O17" s="27"/>
      <c r="P17" s="45"/>
      <c r="Q17" s="27"/>
      <c r="R17" s="27"/>
      <c r="S17" s="27"/>
      <c r="T17" s="27"/>
      <c r="U17" s="43"/>
    </row>
    <row r="18" spans="1:21" x14ac:dyDescent="0.25">
      <c r="A18" s="27"/>
      <c r="B18" s="27"/>
      <c r="C18" s="27"/>
      <c r="D18" s="27"/>
      <c r="E18" s="27"/>
      <c r="F18" s="27"/>
      <c r="G18" s="27"/>
      <c r="H18" s="27"/>
      <c r="I18" s="45"/>
      <c r="J18" s="27"/>
      <c r="K18" s="27"/>
      <c r="L18" s="27"/>
      <c r="M18" s="27"/>
      <c r="N18" s="27"/>
      <c r="O18" s="27"/>
      <c r="P18" s="45"/>
      <c r="Q18" s="27"/>
      <c r="R18" s="27"/>
      <c r="S18" s="27"/>
      <c r="T18" s="30"/>
      <c r="U18" s="43"/>
    </row>
    <row r="19" spans="1:21" x14ac:dyDescent="0.25">
      <c r="A19" s="27"/>
      <c r="B19" s="27" t="s">
        <v>317</v>
      </c>
      <c r="C19" s="27"/>
      <c r="D19" s="27"/>
      <c r="E19" s="27"/>
      <c r="F19" s="27"/>
      <c r="G19" s="27"/>
      <c r="H19" s="27"/>
      <c r="I19" s="45"/>
      <c r="J19" s="27"/>
      <c r="K19" s="27"/>
      <c r="L19" s="27"/>
      <c r="M19" s="27"/>
      <c r="N19" s="27"/>
      <c r="O19" s="27"/>
      <c r="P19" s="45"/>
      <c r="Q19" s="27"/>
      <c r="R19" s="27"/>
      <c r="S19" s="27"/>
      <c r="T19" s="20"/>
      <c r="U19" s="27"/>
    </row>
    <row r="20" spans="1:21" x14ac:dyDescent="0.25">
      <c r="A20" s="27"/>
      <c r="B20" s="27"/>
      <c r="C20" s="27"/>
      <c r="D20" s="27"/>
      <c r="E20" s="27"/>
      <c r="F20" s="27"/>
      <c r="G20" s="27"/>
      <c r="H20" s="27"/>
      <c r="I20" s="45"/>
      <c r="J20" s="27"/>
      <c r="K20" s="27"/>
      <c r="L20" s="27"/>
      <c r="M20" s="27"/>
      <c r="N20" s="27"/>
      <c r="O20" s="27"/>
      <c r="P20" s="45"/>
      <c r="Q20" s="27"/>
      <c r="R20" s="27"/>
      <c r="S20" s="27"/>
      <c r="T20" s="20"/>
      <c r="U20" s="27"/>
    </row>
    <row r="21" spans="1:21" x14ac:dyDescent="0.25">
      <c r="A21" s="27"/>
      <c r="B21" s="27" t="s">
        <v>318</v>
      </c>
      <c r="C21" s="27"/>
      <c r="D21" s="27"/>
      <c r="E21" s="27"/>
      <c r="F21" s="27"/>
      <c r="G21" s="27"/>
      <c r="H21" s="27"/>
      <c r="I21" s="45"/>
      <c r="J21" s="27"/>
      <c r="K21" s="27"/>
      <c r="L21" s="27"/>
      <c r="M21" s="27"/>
      <c r="N21" s="27"/>
      <c r="O21" s="27"/>
      <c r="P21" s="45"/>
      <c r="Q21" s="27"/>
      <c r="R21" s="27"/>
      <c r="S21" s="27"/>
      <c r="T21" s="30"/>
      <c r="U21" s="27"/>
    </row>
    <row r="22" spans="1:21" x14ac:dyDescent="0.25">
      <c r="A22" s="27"/>
      <c r="B22" s="27"/>
      <c r="C22" s="27"/>
      <c r="D22" s="27"/>
      <c r="E22" s="27"/>
      <c r="F22" s="27"/>
      <c r="G22" s="27"/>
      <c r="H22" s="27"/>
      <c r="I22" s="45"/>
      <c r="J22" s="27"/>
      <c r="K22" s="27"/>
      <c r="L22" s="27"/>
      <c r="M22" s="27"/>
      <c r="N22" s="27"/>
      <c r="O22" s="27"/>
      <c r="P22" s="45"/>
      <c r="Q22" s="27"/>
      <c r="R22" s="27"/>
      <c r="S22" s="27"/>
      <c r="T22" s="20"/>
      <c r="U22" s="27"/>
    </row>
    <row r="23" spans="1:21" x14ac:dyDescent="0.25">
      <c r="A23" s="27"/>
      <c r="B23" s="27" t="s">
        <v>731</v>
      </c>
      <c r="C23" s="27"/>
      <c r="D23" s="27"/>
      <c r="E23" s="27"/>
      <c r="F23" s="27"/>
      <c r="G23" s="27"/>
      <c r="H23" s="27"/>
      <c r="I23" s="45"/>
      <c r="J23" s="27"/>
      <c r="K23" s="27"/>
      <c r="L23" s="27"/>
      <c r="M23" s="27"/>
      <c r="N23" s="27"/>
      <c r="O23" s="27"/>
      <c r="P23" s="45"/>
      <c r="Q23" s="27"/>
      <c r="R23" s="27"/>
      <c r="S23" s="27"/>
      <c r="T23" s="27"/>
      <c r="U23" s="27"/>
    </row>
    <row r="24" spans="1:21" x14ac:dyDescent="0.25">
      <c r="A24" s="27"/>
      <c r="C24" s="27"/>
      <c r="D24" s="27"/>
      <c r="E24" s="27"/>
      <c r="F24" s="27"/>
      <c r="G24" s="27"/>
      <c r="H24" s="27"/>
      <c r="I24" s="45"/>
      <c r="J24" s="27"/>
      <c r="K24" s="27"/>
      <c r="L24" s="27"/>
      <c r="M24" s="27"/>
      <c r="N24" s="27"/>
      <c r="O24" s="27"/>
      <c r="P24" s="45"/>
      <c r="Q24" s="27"/>
      <c r="R24" s="27"/>
      <c r="S24" s="27"/>
      <c r="T24" s="27"/>
      <c r="U24" s="27"/>
    </row>
    <row r="25" spans="1:21" x14ac:dyDescent="0.25">
      <c r="A25" s="27"/>
      <c r="B25" s="27" t="s">
        <v>732</v>
      </c>
      <c r="C25" s="27"/>
      <c r="D25" s="27"/>
      <c r="E25" s="27"/>
      <c r="F25" s="27"/>
      <c r="G25" s="27"/>
      <c r="H25" s="27"/>
      <c r="I25" s="45"/>
      <c r="J25" s="27"/>
      <c r="K25" s="27"/>
      <c r="L25" s="27"/>
      <c r="M25" s="27"/>
      <c r="N25" s="27"/>
      <c r="O25" s="27"/>
      <c r="P25" s="45"/>
      <c r="Q25" s="27"/>
      <c r="R25" s="27"/>
      <c r="S25" s="27"/>
      <c r="T25" s="27"/>
      <c r="U25" s="27"/>
    </row>
    <row r="26" spans="1:21" x14ac:dyDescent="0.25">
      <c r="A26" s="27"/>
      <c r="B26" s="27"/>
      <c r="C26" s="27"/>
      <c r="D26" s="27"/>
      <c r="E26" s="27"/>
      <c r="F26" s="27"/>
      <c r="G26" s="27"/>
      <c r="H26" s="27"/>
      <c r="I26" s="45"/>
      <c r="J26" s="27"/>
      <c r="K26" s="27"/>
      <c r="L26" s="27"/>
      <c r="M26" s="27"/>
      <c r="N26" s="27"/>
      <c r="O26" s="27"/>
      <c r="P26" s="45"/>
      <c r="Q26" s="27"/>
      <c r="R26" s="27"/>
      <c r="S26" s="27"/>
      <c r="T26" s="27"/>
      <c r="U26" s="27"/>
    </row>
    <row r="27" spans="1:21" x14ac:dyDescent="0.25">
      <c r="A27" s="27"/>
      <c r="B27" s="27"/>
      <c r="C27" s="27"/>
      <c r="D27" s="27"/>
      <c r="E27" s="27"/>
      <c r="F27" s="27"/>
      <c r="G27" s="27"/>
      <c r="H27" s="27"/>
      <c r="I27" s="45"/>
      <c r="J27" s="27"/>
      <c r="K27" s="27"/>
      <c r="L27" s="27"/>
      <c r="M27" s="27"/>
      <c r="N27" s="27"/>
      <c r="O27" s="27"/>
      <c r="P27" s="45"/>
      <c r="Q27" s="27"/>
      <c r="R27" s="27"/>
      <c r="S27" s="27"/>
      <c r="T27" s="27"/>
      <c r="U27" s="27"/>
    </row>
    <row r="28" spans="1:21" x14ac:dyDescent="0.25">
      <c r="A28" s="46"/>
      <c r="B28" s="46"/>
      <c r="C28" s="46"/>
      <c r="D28" s="46"/>
      <c r="E28" s="46"/>
      <c r="F28" s="46"/>
      <c r="G28" s="46"/>
      <c r="H28" s="46"/>
      <c r="I28" s="45"/>
      <c r="J28" s="46"/>
      <c r="K28" s="46"/>
      <c r="L28" s="46"/>
      <c r="M28" s="46"/>
      <c r="N28" s="46"/>
      <c r="O28" s="46"/>
      <c r="P28" s="45"/>
      <c r="Q28" s="46"/>
      <c r="R28" s="46"/>
      <c r="S28" s="46"/>
      <c r="T28" s="27"/>
      <c r="U28" s="27"/>
    </row>
    <row r="32" spans="1:21" x14ac:dyDescent="0.25">
      <c r="S32" s="48"/>
    </row>
  </sheetData>
  <mergeCells count="26">
    <mergeCell ref="T7:T12"/>
    <mergeCell ref="A2:S2"/>
    <mergeCell ref="T2:T6"/>
    <mergeCell ref="A3:S3"/>
    <mergeCell ref="A4:S4"/>
    <mergeCell ref="A5:D5"/>
    <mergeCell ref="A7:A12"/>
    <mergeCell ref="B7:B12"/>
    <mergeCell ref="C7:L7"/>
    <mergeCell ref="M7:M12"/>
    <mergeCell ref="N7:N12"/>
    <mergeCell ref="O7:O12"/>
    <mergeCell ref="P7:P12"/>
    <mergeCell ref="Q7:Q12"/>
    <mergeCell ref="R7:R12"/>
    <mergeCell ref="S7:S12"/>
    <mergeCell ref="I8:I12"/>
    <mergeCell ref="J8:J12"/>
    <mergeCell ref="K8:K12"/>
    <mergeCell ref="L8:L12"/>
    <mergeCell ref="C8:C12"/>
    <mergeCell ref="D8:D12"/>
    <mergeCell ref="E8:E12"/>
    <mergeCell ref="F8:F12"/>
    <mergeCell ref="G8:G12"/>
    <mergeCell ref="H8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Лист7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2026-10-20T06:30:06Z</cp:lastPrinted>
  <dcterms:created xsi:type="dcterms:W3CDTF">2026-06-13T06:06:06Z</dcterms:created>
  <dcterms:modified xsi:type="dcterms:W3CDTF">2026-10-20T06:34:00Z</dcterms:modified>
</cp:coreProperties>
</file>