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ьа Гулдирсин кала\"/>
    </mc:Choice>
  </mc:AlternateContent>
  <bookViews>
    <workbookView xWindow="0" yWindow="0" windowWidth="20490" windowHeight="7800" tabRatio="750"/>
  </bookViews>
  <sheets>
    <sheet name="_ЛРВ" sheetId="2" r:id="rId1"/>
  </sheets>
  <definedNames>
    <definedName name="_xlnm.Print_Titles" localSheetId="0">_ЛРВ!$7:$7</definedName>
  </definedNames>
  <calcPr calcId="162913"/>
</workbook>
</file>

<file path=xl/calcChain.xml><?xml version="1.0" encoding="utf-8"?>
<calcChain xmlns="http://schemas.openxmlformats.org/spreadsheetml/2006/main">
  <c r="E181" i="2" l="1"/>
  <c r="E156" i="2"/>
  <c r="E122" i="2"/>
  <c r="E69" i="2" l="1"/>
  <c r="E93" i="2"/>
  <c r="E35" i="2"/>
</calcChain>
</file>

<file path=xl/sharedStrings.xml><?xml version="1.0" encoding="utf-8"?>
<sst xmlns="http://schemas.openxmlformats.org/spreadsheetml/2006/main" count="1278" uniqueCount="228">
  <si>
    <t xml:space="preserve">на </t>
  </si>
  <si>
    <t>УЛ.ГУЛДУРСУН КАЛЪА НА УЧАСТКЕ КМ 0-0,550,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</si>
  <si>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</si>
  <si>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</si>
  <si>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</si>
  <si>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</si>
  <si>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</si>
  <si>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</si>
  <si>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</si>
  <si>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</si>
  <si>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</si>
  <si>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</si>
  <si>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</si>
  <si>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97</t>
  </si>
  <si>
    <t>АВТОМОБИЛИ-САМОСВАЛЫ ГРУЗОПОДЪЕМНОСТЬЮ ДО 30 Т</t>
  </si>
  <si>
    <t>МАШ.-Ч</t>
  </si>
  <si>
    <t>4</t>
  </si>
  <si>
    <t>107</t>
  </si>
  <si>
    <t>АВТОГРЕЙДЕРЫ СРЕДНЕГО ТИПА 99 (135) КВТ (Л.С.)</t>
  </si>
  <si>
    <t>5</t>
  </si>
  <si>
    <t>108</t>
  </si>
  <si>
    <t>АВТОГУДРОНАТОРЫ 3500 Л</t>
  </si>
  <si>
    <t>6</t>
  </si>
  <si>
    <t>258</t>
  </si>
  <si>
    <t>БУЛЬДОЗЕРЫ ПРИ РАБОТЕ НА ДРУГИХ ВИДАХ СТРОИТЕЛЬСТВА 79 (108) КВТ (Л.С.)</t>
  </si>
  <si>
    <t>7</t>
  </si>
  <si>
    <t>278</t>
  </si>
  <si>
    <t>БЕТОНОСМЕСИТЕЛИ ПЕРЕДВИЖНЫЕ 250 Л НА ДРУГИХ ВИДАХ СТРОИТЕЛЬСТВА (КРОМЕ ВОДОХОЗЯЙСТВЕННОГО)</t>
  </si>
  <si>
    <t>8</t>
  </si>
  <si>
    <t>403</t>
  </si>
  <si>
    <t>ВИБРАТОРЫ ГЛУБИННЫЕ</t>
  </si>
  <si>
    <t>9</t>
  </si>
  <si>
    <t>464</t>
  </si>
  <si>
    <t>ГУДРОНАТОРЫ РУЧНЫЕ</t>
  </si>
  <si>
    <t>10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</si>
  <si>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</si>
  <si>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</si>
  <si>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</si>
  <si>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</si>
  <si>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</si>
  <si>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</si>
  <si>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1069</t>
  </si>
  <si>
    <t>МАШИНЫ БУРИЛЬНЫЕ НА ТРАКТОРЕ 85 (115) КВТ (Л.С.) ГЛУБИНОЙ БУРЕНИЯ 3,5 М</t>
  </si>
  <si>
    <t>13</t>
  </si>
  <si>
    <t>1135</t>
  </si>
  <si>
    <t>МАШИНЫ ПОЛИВОМОЕЧНЫЕ 6000 Л</t>
  </si>
  <si>
    <t>14</t>
  </si>
  <si>
    <t>1770</t>
  </si>
  <si>
    <t>МАШИНЫ ДОРОЖНЫЕ КОМБИНИРОВАННЫЕ</t>
  </si>
  <si>
    <t>15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</si>
  <si>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</si>
  <si>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</si>
  <si>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16</t>
  </si>
  <si>
    <t>2499</t>
  </si>
  <si>
    <t>АВТОМОБИЛИ БОРТОВЫЕ ГРУЗОПОДЪЕМНОСТЬЮ ДО 5 Т</t>
  </si>
  <si>
    <t>17</t>
  </si>
  <si>
    <t>2509</t>
  </si>
  <si>
    <t>18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</si>
  <si>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</si>
  <si>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</si>
  <si>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</si>
  <si>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</si>
  <si>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</si>
  <si>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</si>
  <si>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3097</t>
  </si>
  <si>
    <t>УКЛАДЧИКИ АСФАЛЬТОБЕТОНА ТИПА "VOGELE" С ШИРИНОЙ УКЛАДКИ ДО 6,5 М</t>
  </si>
  <si>
    <t>3322</t>
  </si>
  <si>
    <t>РЫХЛИТЕЛИ НАВЕСНЫЕ (БЕЗ ТРАКТОРА)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</si>
  <si>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</si>
  <si>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</si>
  <si>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</si>
  <si>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</si>
  <si>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</si>
  <si>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</si>
  <si>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</si>
  <si>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</si>
  <si>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</si>
  <si>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</si>
  <si>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</si>
  <si>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</si>
  <si>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</si>
  <si>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</si>
  <si>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</si>
  <si>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</si>
  <si>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</si>
  <si>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</si>
  <si>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</si>
  <si>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</si>
  <si>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</si>
  <si>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</si>
  <si>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30303</t>
  </si>
  <si>
    <t>БОЛТЫ С ШЕСТИГРАННОЙ ГОЛОВКОЙ ДИАМЕТРОМ РЕЗЬБЫ 10 ММ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</si>
  <si>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</si>
  <si>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</si>
  <si>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</si>
  <si>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</si>
  <si>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41398</t>
  </si>
  <si>
    <t>ПЕСЧАНО-ГРАВИЙНАЯ СМЕСЬ ИЛИ ЩЕБЕНОЧНО-ПЕСЧАНАЯ СМЕСЬ ОПТИМАЛЬНОГО ГРАНУЛОМЕТРИЧЕСКОГО СОСТАВА</t>
  </si>
  <si>
    <t>С</t>
  </si>
  <si>
    <t>СТОИМОСТЬ ТРУБЫ 60Х40 ММ ТОЛЩИНОЙ СТЕНКИ 2 ММ</t>
  </si>
  <si>
    <t>ПМ</t>
  </si>
  <si>
    <t>КРУГЛОЕ №3.11 Д=700 II-ГО ТИПОРАЗМЕРА</t>
  </si>
  <si>
    <t>ШТ</t>
  </si>
  <si>
    <t>ТРАНСПОРТИРОВКА ГАБС НА 37 КМ</t>
  </si>
  <si>
    <t>ТКМ</t>
  </si>
  <si>
    <t>на. ед. измерения</t>
  </si>
  <si>
    <t>по проектным данным</t>
  </si>
  <si>
    <t>РАЗДЕЛ 1. ДОРОЖНАЯ ОДЕЖДА</t>
  </si>
  <si>
    <t>Е2714-035-01</t>
  </si>
  <si>
    <t>ВОССТАНОВЛЕНИЕ ПРОФИЛЯ ЩЕБЕНОЧНО ПЕСЧАНЫХ ДОРОГ БЕЗ ДОБАВЛЕНИЯ НОВОГО МАТЕРИАЛА</t>
  </si>
  <si>
    <t>1000 М2</t>
  </si>
  <si>
    <t>1.1</t>
  </si>
  <si>
    <t>1.2</t>
  </si>
  <si>
    <t>1.3</t>
  </si>
  <si>
    <t>1.4</t>
  </si>
  <si>
    <t>1.5</t>
  </si>
  <si>
    <t>1.6</t>
  </si>
  <si>
    <t>1.7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</si>
  <si>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</si>
  <si>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</si>
  <si>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</si>
  <si>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</si>
  <si>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</si>
  <si>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</si>
  <si>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</si>
  <si>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</si>
  <si>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</si>
  <si>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</si>
  <si>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</si>
  <si>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</si>
  <si>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</si>
  <si>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</si>
  <si>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Е2704-005-06 ДОП. 4 К=5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</si>
  <si>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</si>
  <si>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</si>
  <si>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</si>
  <si>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</si>
  <si>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</si>
  <si>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С310-100</t>
  </si>
  <si>
    <t>Е2706-026-01</t>
  </si>
  <si>
    <t>УСТРОЙСТВО ПОД ГРУНТОВКИ ИЗ ЖИДКОГО БИТУМА В КОЛИЧЕСТВЕ 0,5 КГ/М2</t>
  </si>
  <si>
    <t>5.1</t>
  </si>
  <si>
    <t>5.2</t>
  </si>
  <si>
    <t>5.3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</si>
  <si>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</si>
  <si>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</si>
  <si>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</si>
  <si>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</si>
  <si>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</si>
  <si>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</si>
  <si>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</si>
  <si>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</si>
  <si>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</si>
  <si>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</si>
  <si>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</si>
  <si>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</si>
  <si>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</si>
  <si>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</si>
  <si>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Е2713-011-01 ДОП. 9 К=2</t>
  </si>
  <si>
    <t>ПРИ ИЗМЕНЕНИИ ТОЛЩИНЫ ПОКРЫТИЯ НА 0,5 СМ ДОБАВЛЯТЬ К НОРМЕ 27-13-010-01</t>
  </si>
  <si>
    <t>7.1</t>
  </si>
  <si>
    <t>7.2</t>
  </si>
  <si>
    <t>7.3</t>
  </si>
  <si>
    <t>7.4</t>
  </si>
  <si>
    <t>7.5</t>
  </si>
  <si>
    <t>7.6</t>
  </si>
  <si>
    <t>7.7</t>
  </si>
  <si>
    <t>Е2714-005-01</t>
  </si>
  <si>
    <t>УКРЕПЛЕНИЕ ОБОЧИН ЩЕБЕНОЧНО ПЕСЧАНЫХ СМЕСЬЮ, ТОЛЩИНА СЛОЯ 10 СМ</t>
  </si>
  <si>
    <t>100 М2</t>
  </si>
  <si>
    <t>9.1</t>
  </si>
  <si>
    <t>9.2</t>
  </si>
  <si>
    <t>9.3</t>
  </si>
  <si>
    <t>9.4</t>
  </si>
  <si>
    <t>Е2714-005-02 К=5</t>
  </si>
  <si>
    <t>ВЫЧИТАЕТСЯ ПОЗИЦИЯ: НА КАЖДЫЙ 1 СМ ИЗМЕНЕНИЯ ТОЛЩИНЫ СЛОЯ ИСКЛЮЧАТЬ ПО 01-005-01</t>
  </si>
  <si>
    <t>10.1</t>
  </si>
  <si>
    <t>РАЗДЕЛ 2. ДОРОЖНЫЙ ЗНАК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</si>
  <si>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</si>
  <si>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</si>
  <si>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</si>
  <si>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12.1</t>
  </si>
  <si>
    <t>12.2</t>
  </si>
  <si>
    <t>12.3</t>
  </si>
  <si>
    <t>12.4</t>
  </si>
  <si>
    <t>12.5</t>
  </si>
  <si>
    <t>12.6</t>
  </si>
  <si>
    <t>Е0601-001-13 ДОП. 3</t>
  </si>
  <si>
    <t>УСТРОЙСТВО ФУНДАМЕНТА ПОД ОПОРУ</t>
  </si>
  <si>
    <t>100М3</t>
  </si>
  <si>
    <t>15.1</t>
  </si>
  <si>
    <t>15.2</t>
  </si>
  <si>
    <t>15.3</t>
  </si>
  <si>
    <t>15.4</t>
  </si>
  <si>
    <t>Е0601-080-09</t>
  </si>
  <si>
    <t>ПРИГОТОВЛЕНИЕ ТЯЖЕЛОГО БЕТОНА НА ЩЕБНЕ КЛАССА В 10</t>
  </si>
  <si>
    <t>16.1</t>
  </si>
  <si>
    <t>16.2</t>
  </si>
  <si>
    <t>16.3</t>
  </si>
  <si>
    <t>16.4</t>
  </si>
  <si>
    <t>16.5</t>
  </si>
  <si>
    <t>16.6</t>
  </si>
  <si>
    <t>16.7</t>
  </si>
  <si>
    <t>ТРАНСПОРТИРОВКА ЩЕБНЯ НА 50 КМ</t>
  </si>
  <si>
    <t>ТРАНСПОРТИРОВКА ЩПС НА 53 КМ</t>
  </si>
  <si>
    <t>УЛ.AЛ-БУХОРИЙ-1 НА УЧАСТКЕ КМ 0-0,425,</t>
  </si>
  <si>
    <t>ТРЕУГОЛЬНЫЕ №2.4 900 Х 3 ММ II-ГО ТИПОРАЗМЕРА</t>
  </si>
  <si>
    <t>17.1</t>
  </si>
  <si>
    <t>17.2</t>
  </si>
  <si>
    <t>17.3</t>
  </si>
  <si>
    <t>17.4</t>
  </si>
  <si>
    <t>17.5</t>
  </si>
  <si>
    <t>17.6</t>
  </si>
  <si>
    <t>17.7</t>
  </si>
  <si>
    <t>УЛ.AЛ-БУХОРИЙ-2 НА УЧАСТКЕ КМ 0-0,655,</t>
  </si>
  <si>
    <t>УЛ.AЛ-БУХОРИЙ-3 НА УЧАСТКЕ КМ 0-1,080,</t>
  </si>
  <si>
    <t>Стоимость</t>
  </si>
  <si>
    <t>Цена</t>
  </si>
  <si>
    <t>Сумма</t>
  </si>
  <si>
    <t>Qoraqalpog‘iston Respublikasi Ellikqala tumani Guldursun qala ko‘chasining 500m qismi va Al-Buxoriy ko‘chasining 1400m qismini asfalt bilan qoplash orqali yo‘l holatini yaxshilash, transport qatnovini qulaylashtirish va aholiga munosib sharoit yaratish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</si>
  <si>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</si>
  <si>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</si>
  <si>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</si>
  <si>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</si>
  <si>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</si>
  <si>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</si>
  <si>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</si>
  <si>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r>
      <t>СВОДНАЯ ЛОКАЛЬНАЯ РЕСУРСНАЯ ВЕДОМОСТЬ</t>
    </r>
    <r>
      <rPr>
        <sz val="9"/>
        <rFont val="Times New Roman Cyr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</si>
</sst>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6" formatCode="0.0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24" fillId="0" borderId="0"/>
  </cellStyleXfs>
  <cellXfs count="73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9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49" fontId="23" fillId="0" borderId="24" xfId="0" applyNumberFormat="1" applyFont="1" applyBorder="1" applyAlignment="1">
      <alignment horizontal="center" vertical="top" wrapText="1"/>
    </xf>
    <xf numFmtId="0" fontId="23" fillId="0" borderId="25" xfId="0" applyFont="1" applyBorder="1" applyAlignment="1">
      <alignment horizontal="center" vertical="top" wrapText="1"/>
    </xf>
    <xf numFmtId="0" fontId="23" fillId="0" borderId="25" xfId="0" applyFont="1" applyBorder="1" applyAlignment="1">
      <alignment horizontal="left" vertical="top" wrapText="1" indent="2"/>
    </xf>
    <xf numFmtId="0" fontId="23" fillId="0" borderId="25" xfId="0" applyFont="1" applyBorder="1" applyAlignment="1">
      <alignment horizontal="right" vertical="top"/>
    </xf>
    <xf numFmtId="49" fontId="25" fillId="0" borderId="24" xfId="0" applyNumberFormat="1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left" vertical="top" wrapText="1" indent="2"/>
    </xf>
    <xf numFmtId="0" fontId="25" fillId="0" borderId="25" xfId="0" applyFont="1" applyBorder="1" applyAlignment="1">
      <alignment horizontal="right" vertical="top"/>
    </xf>
    <xf numFmtId="49" fontId="25" fillId="0" borderId="14" xfId="0" applyNumberFormat="1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 wrapText="1" indent="2"/>
    </xf>
    <xf numFmtId="0" fontId="25" fillId="0" borderId="13" xfId="0" applyFont="1" applyBorder="1" applyAlignment="1">
      <alignment horizontal="right" vertical="top"/>
    </xf>
    <xf numFmtId="49" fontId="26" fillId="0" borderId="24" xfId="0" applyNumberFormat="1" applyFont="1" applyBorder="1" applyAlignment="1">
      <alignment horizontal="center" vertical="top" wrapText="1"/>
    </xf>
    <xf numFmtId="0" fontId="26" fillId="0" borderId="25" xfId="0" applyFont="1" applyBorder="1" applyAlignment="1">
      <alignment horizontal="center" vertical="top" wrapText="1"/>
    </xf>
    <xf numFmtId="0" fontId="26" fillId="0" borderId="25" xfId="0" applyFont="1" applyBorder="1" applyAlignment="1">
      <alignment horizontal="left" vertical="top" wrapText="1" indent="2"/>
    </xf>
    <xf numFmtId="0" fontId="26" fillId="0" borderId="25" xfId="0" applyFont="1" applyBorder="1" applyAlignment="1">
      <alignment horizontal="right" vertical="top"/>
    </xf>
    <xf numFmtId="49" fontId="23" fillId="0" borderId="14" xfId="0" applyNumberFormat="1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 wrapText="1" indent="2"/>
    </xf>
    <xf numFmtId="0" fontId="23" fillId="0" borderId="13" xfId="0" applyFont="1" applyBorder="1" applyAlignment="1">
      <alignment horizontal="right" vertical="top"/>
    </xf>
    <xf numFmtId="49" fontId="26" fillId="0" borderId="14" xfId="0" applyNumberFormat="1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left" vertical="top" wrapText="1" indent="2"/>
    </xf>
    <xf numFmtId="0" fontId="26" fillId="0" borderId="13" xfId="0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3" fillId="0" borderId="28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12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23" fillId="0" borderId="12" xfId="0" applyFont="1" applyBorder="1" applyAlignment="1">
      <alignment horizontal="right" vertical="top"/>
    </xf>
    <xf numFmtId="0" fontId="26" fillId="0" borderId="12" xfId="0" applyFont="1" applyBorder="1" applyAlignment="1">
      <alignment horizontal="right" vertical="top"/>
    </xf>
    <xf numFmtId="0" fontId="28" fillId="0" borderId="26" xfId="44" applyFont="1" applyBorder="1"/>
    <xf numFmtId="0" fontId="28" fillId="0" borderId="26" xfId="44" applyFont="1" applyBorder="1" applyAlignment="1">
      <alignment horizontal="left"/>
    </xf>
    <xf numFmtId="3" fontId="28" fillId="0" borderId="26" xfId="44" applyNumberFormat="1" applyFont="1" applyBorder="1"/>
    <xf numFmtId="0" fontId="28" fillId="0" borderId="0" xfId="44" applyFont="1"/>
    <xf numFmtId="0" fontId="28" fillId="0" borderId="0" xfId="44" applyFont="1" applyAlignment="1">
      <alignment horizontal="left"/>
    </xf>
    <xf numFmtId="3" fontId="28" fillId="0" borderId="0" xfId="44" applyNumberFormat="1" applyFont="1"/>
    <xf numFmtId="0" fontId="20" fillId="34" borderId="0" xfId="45" applyFont="1" applyFill="1"/>
    <xf numFmtId="0" fontId="20" fillId="0" borderId="0" xfId="0" applyFont="1"/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0" xfId="0" applyFont="1" applyBorder="1" applyAlignment="1">
      <alignment horizontal="center" vertical="top" wrapText="1"/>
    </xf>
    <xf numFmtId="0" fontId="29" fillId="33" borderId="11" xfId="0" applyFont="1" applyFill="1" applyBorder="1" applyAlignment="1">
      <alignment horizontal="center" wrapText="1"/>
    </xf>
    <xf numFmtId="0" fontId="29" fillId="33" borderId="12" xfId="0" applyFont="1" applyFill="1" applyBorder="1" applyAlignment="1">
      <alignment horizontal="center" wrapText="1"/>
    </xf>
    <xf numFmtId="0" fontId="20" fillId="0" borderId="26" xfId="0" applyFont="1" applyBorder="1"/>
    <xf numFmtId="0" fontId="21" fillId="0" borderId="21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center" vertical="top" wrapText="1"/>
    </xf>
    <xf numFmtId="166" fontId="21" fillId="0" borderId="23" xfId="0" applyNumberFormat="1" applyFont="1" applyBorder="1" applyAlignment="1">
      <alignment horizontal="center" vertical="top"/>
    </xf>
    <xf numFmtId="166" fontId="21" fillId="0" borderId="27" xfId="0" applyNumberFormat="1" applyFont="1" applyBorder="1" applyAlignment="1">
      <alignment horizontal="center" vertical="top"/>
    </xf>
    <xf numFmtId="2" fontId="20" fillId="0" borderId="26" xfId="0" applyNumberFormat="1" applyFont="1" applyBorder="1" applyAlignment="1">
      <alignment horizontal="right" vertical="top"/>
    </xf>
    <xf numFmtId="0" fontId="20" fillId="0" borderId="26" xfId="0" applyFont="1" applyBorder="1" applyAlignment="1">
      <alignment vertical="top"/>
    </xf>
    <xf numFmtId="0" fontId="27" fillId="0" borderId="26" xfId="0" applyFont="1" applyBorder="1" applyAlignment="1">
      <alignment vertical="top"/>
    </xf>
    <xf numFmtId="0" fontId="27" fillId="0" borderId="0" xfId="0" applyFont="1" applyAlignment="1">
      <alignment vertical="top"/>
    </xf>
    <xf numFmtId="0" fontId="25" fillId="0" borderId="26" xfId="0" applyFont="1" applyBorder="1" applyAlignment="1">
      <alignment vertical="top"/>
    </xf>
    <xf numFmtId="0" fontId="25" fillId="0" borderId="0" xfId="0" applyFont="1" applyAlignment="1">
      <alignment vertical="top"/>
    </xf>
    <xf numFmtId="0" fontId="26" fillId="0" borderId="26" xfId="0" applyFont="1" applyBorder="1" applyAlignment="1">
      <alignment vertical="top"/>
    </xf>
    <xf numFmtId="0" fontId="26" fillId="0" borderId="0" xfId="0" applyFont="1" applyAlignment="1">
      <alignment vertical="top"/>
    </xf>
    <xf numFmtId="166" fontId="21" fillId="0" borderId="11" xfId="0" applyNumberFormat="1" applyFont="1" applyBorder="1" applyAlignment="1">
      <alignment horizontal="center" vertical="top"/>
    </xf>
    <xf numFmtId="166" fontId="21" fillId="0" borderId="12" xfId="0" applyNumberFormat="1" applyFont="1" applyBorder="1" applyAlignment="1">
      <alignment horizontal="center" vertical="top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5"/>
    <cellStyle name="Обычный 2" xfId="42"/>
    <cellStyle name="Обычный 2 2 2 10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showGridLines="0" tabSelected="1" workbookViewId="0">
      <selection activeCell="L19" sqref="L19"/>
    </sheetView>
  </sheetViews>
  <sheetFormatPr defaultRowHeight="12" outlineLevelRow="1" x14ac:dyDescent="0.2"/>
  <cols>
    <col min="1" max="1" width="6.33203125" style="48" customWidth="1"/>
    <col min="2" max="2" width="15.83203125" style="48" customWidth="1"/>
    <col min="3" max="3" width="47.83203125" style="48" customWidth="1"/>
    <col min="4" max="6" width="11.83203125" style="48" customWidth="1"/>
    <col min="7" max="16384" width="9.33203125" style="48"/>
  </cols>
  <sheetData>
    <row r="1" spans="1:8" s="1" customFormat="1" x14ac:dyDescent="0.2">
      <c r="F1" s="29"/>
    </row>
    <row r="2" spans="1:8" s="1" customFormat="1" ht="38.25" customHeight="1" x14ac:dyDescent="0.2">
      <c r="A2" s="49" t="s">
        <v>219</v>
      </c>
      <c r="B2" s="49"/>
      <c r="C2" s="49"/>
      <c r="D2" s="49"/>
      <c r="E2" s="49"/>
      <c r="F2" s="49"/>
      <c r="G2" s="49"/>
      <c r="H2" s="49"/>
    </row>
    <row r="3" spans="1:8" s="1" customFormat="1" x14ac:dyDescent="0.2">
      <c r="A3" s="50"/>
      <c r="B3" s="50"/>
      <c r="C3" s="51" t="s">
        <v>227</v>
      </c>
      <c r="D3" s="51"/>
      <c r="E3" s="51"/>
      <c r="F3" s="51"/>
    </row>
    <row r="4" spans="1:8" s="1" customFormat="1" x14ac:dyDescent="0.2"/>
    <row r="5" spans="1:8" s="52" customFormat="1" ht="12.75" customHeight="1" x14ac:dyDescent="0.2">
      <c r="A5" s="30" t="s">
        <v>2</v>
      </c>
      <c r="B5" s="30" t="s">
        <v>3</v>
      </c>
      <c r="C5" s="30" t="s">
        <v>4</v>
      </c>
      <c r="D5" s="30" t="s">
        <v>5</v>
      </c>
      <c r="E5" s="32" t="s">
        <v>6</v>
      </c>
      <c r="F5" s="33"/>
      <c r="G5" s="32" t="s">
        <v>216</v>
      </c>
      <c r="H5" s="33"/>
    </row>
    <row r="6" spans="1:8" s="52" customFormat="1" ht="34.5" customHeight="1" x14ac:dyDescent="0.2">
      <c r="A6" s="31"/>
      <c r="B6" s="31"/>
      <c r="C6" s="31"/>
      <c r="D6" s="31"/>
      <c r="E6" s="2" t="s">
        <v>105</v>
      </c>
      <c r="F6" s="2" t="s">
        <v>106</v>
      </c>
      <c r="G6" s="2" t="s">
        <v>217</v>
      </c>
      <c r="H6" s="2" t="s">
        <v>218</v>
      </c>
    </row>
    <row r="7" spans="1:8" s="53" customFormat="1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x14ac:dyDescent="0.2">
      <c r="A8" s="34" t="s">
        <v>0</v>
      </c>
      <c r="B8" s="54" t="s">
        <v>1</v>
      </c>
      <c r="C8" s="54"/>
      <c r="D8" s="54"/>
      <c r="E8" s="54"/>
      <c r="F8" s="54"/>
    </row>
    <row r="9" spans="1:8" ht="15.75" customHeight="1" x14ac:dyDescent="0.2">
      <c r="A9" s="55" t="s">
        <v>107</v>
      </c>
      <c r="B9" s="56"/>
      <c r="C9" s="56"/>
      <c r="D9" s="56"/>
      <c r="E9" s="56"/>
      <c r="F9" s="56"/>
      <c r="G9" s="57"/>
      <c r="H9" s="57"/>
    </row>
    <row r="10" spans="1:8" s="1" customFormat="1" ht="24" x14ac:dyDescent="0.2">
      <c r="A10" s="58" t="s">
        <v>7</v>
      </c>
      <c r="B10" s="59" t="s">
        <v>108</v>
      </c>
      <c r="C10" s="59" t="s">
        <v>109</v>
      </c>
      <c r="D10" s="60" t="s">
        <v>110</v>
      </c>
      <c r="E10" s="61">
        <v>3.0356999999999998</v>
      </c>
      <c r="F10" s="62"/>
      <c r="G10" s="63"/>
      <c r="H10" s="64"/>
    </row>
    <row r="11" spans="1:8" s="66" customFormat="1" outlineLevel="1" x14ac:dyDescent="0.2">
      <c r="A11" s="5" t="s">
        <v>111</v>
      </c>
      <c r="B11" s="6" t="s">
        <v>11</v>
      </c>
      <c r="C11" s="7" t="s">
        <v>12</v>
      </c>
      <c r="D11" s="6" t="s">
        <v>9</v>
      </c>
      <c r="E11" s="8">
        <v>16.059999999999999</v>
      </c>
      <c r="F11" s="35">
        <v>48.754100000000001</v>
      </c>
      <c r="G11" s="65"/>
      <c r="H11" s="65"/>
    </row>
    <row r="12" spans="1:8" s="68" customFormat="1" outlineLevel="1" x14ac:dyDescent="0.2">
      <c r="A12" s="9" t="s">
        <v>112</v>
      </c>
      <c r="B12" s="10" t="s">
        <v>17</v>
      </c>
      <c r="C12" s="11" t="s">
        <v>18</v>
      </c>
      <c r="D12" s="10" t="s">
        <v>15</v>
      </c>
      <c r="E12" s="12">
        <v>0.21</v>
      </c>
      <c r="F12" s="36">
        <v>0.63750799999999996</v>
      </c>
      <c r="G12" s="67"/>
      <c r="H12" s="67"/>
    </row>
    <row r="13" spans="1:8" s="68" customFormat="1" outlineLevel="1" x14ac:dyDescent="0.2">
      <c r="A13" s="13" t="s">
        <v>113</v>
      </c>
      <c r="B13" s="14" t="s">
        <v>38</v>
      </c>
      <c r="C13" s="15" t="s">
        <v>39</v>
      </c>
      <c r="D13" s="14" t="s">
        <v>15</v>
      </c>
      <c r="E13" s="16">
        <v>13.68</v>
      </c>
      <c r="F13" s="37">
        <v>41.5291</v>
      </c>
      <c r="G13" s="67"/>
      <c r="H13" s="67"/>
    </row>
    <row r="14" spans="1:8" s="68" customFormat="1" outlineLevel="1" x14ac:dyDescent="0.2">
      <c r="A14" s="13" t="s">
        <v>114</v>
      </c>
      <c r="B14" s="14" t="s">
        <v>47</v>
      </c>
      <c r="C14" s="15" t="s">
        <v>48</v>
      </c>
      <c r="D14" s="14" t="s">
        <v>15</v>
      </c>
      <c r="E14" s="16">
        <v>0.98</v>
      </c>
      <c r="F14" s="37">
        <v>2.9750000000000001</v>
      </c>
      <c r="G14" s="67"/>
      <c r="H14" s="67"/>
    </row>
    <row r="15" spans="1:8" s="68" customFormat="1" ht="36" outlineLevel="1" x14ac:dyDescent="0.2">
      <c r="A15" s="13" t="s">
        <v>115</v>
      </c>
      <c r="B15" s="14" t="s">
        <v>50</v>
      </c>
      <c r="C15" s="15" t="s">
        <v>51</v>
      </c>
      <c r="D15" s="14" t="s">
        <v>15</v>
      </c>
      <c r="E15" s="16">
        <v>1.19</v>
      </c>
      <c r="F15" s="37">
        <v>3.6124999999999998</v>
      </c>
      <c r="G15" s="67"/>
      <c r="H15" s="67"/>
    </row>
    <row r="16" spans="1:8" s="68" customFormat="1" outlineLevel="1" x14ac:dyDescent="0.2">
      <c r="A16" s="13" t="s">
        <v>116</v>
      </c>
      <c r="B16" s="14" t="s">
        <v>66</v>
      </c>
      <c r="C16" s="15" t="s">
        <v>67</v>
      </c>
      <c r="D16" s="14" t="s">
        <v>15</v>
      </c>
      <c r="E16" s="16">
        <v>1.19</v>
      </c>
      <c r="F16" s="37">
        <v>3.6124999999999998</v>
      </c>
      <c r="G16" s="67"/>
      <c r="H16" s="67"/>
    </row>
    <row r="17" spans="1:8" s="70" customFormat="1" outlineLevel="1" x14ac:dyDescent="0.2">
      <c r="A17" s="17" t="s">
        <v>117</v>
      </c>
      <c r="B17" s="18" t="s">
        <v>77</v>
      </c>
      <c r="C17" s="19" t="s">
        <v>78</v>
      </c>
      <c r="D17" s="18" t="s">
        <v>79</v>
      </c>
      <c r="E17" s="20">
        <v>9</v>
      </c>
      <c r="F17" s="38">
        <v>27.3218</v>
      </c>
      <c r="G17" s="69"/>
      <c r="H17" s="69"/>
    </row>
    <row r="18" spans="1:8" s="1" customFormat="1" ht="48" x14ac:dyDescent="0.2">
      <c r="A18" s="58" t="s">
        <v>10</v>
      </c>
      <c r="B18" s="59" t="s">
        <v>118</v>
      </c>
      <c r="C18" s="59" t="s">
        <v>119</v>
      </c>
      <c r="D18" s="60" t="s">
        <v>120</v>
      </c>
      <c r="E18" s="61">
        <v>2.5956999999999999</v>
      </c>
      <c r="F18" s="62"/>
      <c r="G18" s="63"/>
      <c r="H18" s="64"/>
    </row>
    <row r="19" spans="1:8" s="66" customFormat="1" outlineLevel="1" x14ac:dyDescent="0.2">
      <c r="A19" s="5" t="s">
        <v>121</v>
      </c>
      <c r="B19" s="6" t="s">
        <v>7</v>
      </c>
      <c r="C19" s="7" t="s">
        <v>8</v>
      </c>
      <c r="D19" s="6" t="s">
        <v>9</v>
      </c>
      <c r="E19" s="8">
        <v>33</v>
      </c>
      <c r="F19" s="35">
        <v>85.659800000000004</v>
      </c>
      <c r="G19" s="65"/>
      <c r="H19" s="65"/>
    </row>
    <row r="20" spans="1:8" s="70" customFormat="1" outlineLevel="1" x14ac:dyDescent="0.2">
      <c r="A20" s="21" t="s">
        <v>122</v>
      </c>
      <c r="B20" s="22" t="s">
        <v>11</v>
      </c>
      <c r="C20" s="23" t="s">
        <v>12</v>
      </c>
      <c r="D20" s="22" t="s">
        <v>9</v>
      </c>
      <c r="E20" s="24">
        <v>34.01</v>
      </c>
      <c r="F20" s="39">
        <v>88.281499999999994</v>
      </c>
      <c r="G20" s="69"/>
      <c r="H20" s="69"/>
    </row>
    <row r="21" spans="1:8" s="68" customFormat="1" outlineLevel="1" x14ac:dyDescent="0.2">
      <c r="A21" s="9" t="s">
        <v>123</v>
      </c>
      <c r="B21" s="10" t="s">
        <v>17</v>
      </c>
      <c r="C21" s="11" t="s">
        <v>18</v>
      </c>
      <c r="D21" s="10" t="s">
        <v>15</v>
      </c>
      <c r="E21" s="12">
        <v>0.36</v>
      </c>
      <c r="F21" s="36">
        <v>0.93447000000000002</v>
      </c>
      <c r="G21" s="67"/>
      <c r="H21" s="67"/>
    </row>
    <row r="22" spans="1:8" s="68" customFormat="1" ht="24" outlineLevel="1" x14ac:dyDescent="0.2">
      <c r="A22" s="13" t="s">
        <v>124</v>
      </c>
      <c r="B22" s="14" t="s">
        <v>23</v>
      </c>
      <c r="C22" s="15" t="s">
        <v>24</v>
      </c>
      <c r="D22" s="14" t="s">
        <v>15</v>
      </c>
      <c r="E22" s="16">
        <v>2.35</v>
      </c>
      <c r="F22" s="37">
        <v>6.1</v>
      </c>
      <c r="G22" s="67"/>
      <c r="H22" s="67"/>
    </row>
    <row r="23" spans="1:8" s="68" customFormat="1" outlineLevel="1" x14ac:dyDescent="0.2">
      <c r="A23" s="13" t="s">
        <v>125</v>
      </c>
      <c r="B23" s="14" t="s">
        <v>44</v>
      </c>
      <c r="C23" s="15" t="s">
        <v>45</v>
      </c>
      <c r="D23" s="14" t="s">
        <v>15</v>
      </c>
      <c r="E23" s="16">
        <v>2.6</v>
      </c>
      <c r="F23" s="37">
        <v>6.7488999999999999</v>
      </c>
      <c r="G23" s="67"/>
      <c r="H23" s="67"/>
    </row>
    <row r="24" spans="1:8" s="68" customFormat="1" ht="24" outlineLevel="1" x14ac:dyDescent="0.2">
      <c r="A24" s="13" t="s">
        <v>126</v>
      </c>
      <c r="B24" s="14" t="s">
        <v>58</v>
      </c>
      <c r="C24" s="15" t="s">
        <v>59</v>
      </c>
      <c r="D24" s="14" t="s">
        <v>15</v>
      </c>
      <c r="E24" s="16">
        <v>16.66</v>
      </c>
      <c r="F24" s="37">
        <v>43.245199999999997</v>
      </c>
      <c r="G24" s="67"/>
      <c r="H24" s="67"/>
    </row>
    <row r="25" spans="1:8" s="68" customFormat="1" outlineLevel="1" x14ac:dyDescent="0.2">
      <c r="A25" s="13" t="s">
        <v>127</v>
      </c>
      <c r="B25" s="14" t="s">
        <v>60</v>
      </c>
      <c r="C25" s="15" t="s">
        <v>61</v>
      </c>
      <c r="D25" s="14" t="s">
        <v>15</v>
      </c>
      <c r="E25" s="16">
        <v>0.56999999999999995</v>
      </c>
      <c r="F25" s="37">
        <v>1.4796</v>
      </c>
      <c r="G25" s="67"/>
      <c r="H25" s="67"/>
    </row>
    <row r="26" spans="1:8" s="68" customFormat="1" ht="36" outlineLevel="1" x14ac:dyDescent="0.2">
      <c r="A26" s="13" t="s">
        <v>128</v>
      </c>
      <c r="B26" s="14" t="s">
        <v>62</v>
      </c>
      <c r="C26" s="15" t="s">
        <v>63</v>
      </c>
      <c r="D26" s="14" t="s">
        <v>15</v>
      </c>
      <c r="E26" s="16">
        <v>7.49</v>
      </c>
      <c r="F26" s="37">
        <v>19.4422</v>
      </c>
      <c r="G26" s="67"/>
      <c r="H26" s="67"/>
    </row>
    <row r="27" spans="1:8" s="70" customFormat="1" outlineLevel="1" x14ac:dyDescent="0.2">
      <c r="A27" s="17" t="s">
        <v>129</v>
      </c>
      <c r="B27" s="18" t="s">
        <v>77</v>
      </c>
      <c r="C27" s="19" t="s">
        <v>78</v>
      </c>
      <c r="D27" s="18" t="s">
        <v>79</v>
      </c>
      <c r="E27" s="20">
        <v>30</v>
      </c>
      <c r="F27" s="38">
        <v>77.872500000000002</v>
      </c>
      <c r="G27" s="69"/>
      <c r="H27" s="69"/>
    </row>
    <row r="28" spans="1:8" s="70" customFormat="1" ht="24" outlineLevel="1" x14ac:dyDescent="0.2">
      <c r="A28" s="25" t="s">
        <v>130</v>
      </c>
      <c r="B28" s="26" t="s">
        <v>84</v>
      </c>
      <c r="C28" s="27" t="s">
        <v>85</v>
      </c>
      <c r="D28" s="26" t="s">
        <v>79</v>
      </c>
      <c r="E28" s="28">
        <v>15</v>
      </c>
      <c r="F28" s="40">
        <v>38.936300000000003</v>
      </c>
      <c r="G28" s="69"/>
      <c r="H28" s="69"/>
    </row>
    <row r="29" spans="1:8" s="70" customFormat="1" ht="24" outlineLevel="1" x14ac:dyDescent="0.2">
      <c r="A29" s="25" t="s">
        <v>131</v>
      </c>
      <c r="B29" s="26" t="s">
        <v>86</v>
      </c>
      <c r="C29" s="27" t="s">
        <v>87</v>
      </c>
      <c r="D29" s="26" t="s">
        <v>79</v>
      </c>
      <c r="E29" s="28">
        <v>189</v>
      </c>
      <c r="F29" s="40">
        <v>490.59679999999997</v>
      </c>
      <c r="G29" s="69"/>
      <c r="H29" s="69"/>
    </row>
    <row r="30" spans="1:8" s="1" customFormat="1" ht="24" x14ac:dyDescent="0.2">
      <c r="A30" s="58" t="s">
        <v>11</v>
      </c>
      <c r="B30" s="59" t="s">
        <v>132</v>
      </c>
      <c r="C30" s="59" t="s">
        <v>133</v>
      </c>
      <c r="D30" s="60" t="s">
        <v>120</v>
      </c>
      <c r="E30" s="61">
        <v>-2.5956999999999999</v>
      </c>
      <c r="F30" s="62"/>
      <c r="G30" s="63"/>
      <c r="H30" s="64"/>
    </row>
    <row r="31" spans="1:8" s="66" customFormat="1" outlineLevel="1" x14ac:dyDescent="0.2">
      <c r="A31" s="5" t="s">
        <v>134</v>
      </c>
      <c r="B31" s="6" t="s">
        <v>11</v>
      </c>
      <c r="C31" s="7" t="s">
        <v>12</v>
      </c>
      <c r="D31" s="6" t="s">
        <v>9</v>
      </c>
      <c r="E31" s="8">
        <v>10.050000000000001</v>
      </c>
      <c r="F31" s="35">
        <v>-26.087299999999999</v>
      </c>
      <c r="G31" s="65"/>
      <c r="H31" s="65"/>
    </row>
    <row r="32" spans="1:8" s="68" customFormat="1" ht="24" outlineLevel="1" x14ac:dyDescent="0.2">
      <c r="A32" s="9" t="s">
        <v>135</v>
      </c>
      <c r="B32" s="10" t="s">
        <v>58</v>
      </c>
      <c r="C32" s="11" t="s">
        <v>59</v>
      </c>
      <c r="D32" s="10" t="s">
        <v>15</v>
      </c>
      <c r="E32" s="12">
        <v>2.9</v>
      </c>
      <c r="F32" s="36">
        <v>-7.5277000000000003</v>
      </c>
      <c r="G32" s="67"/>
      <c r="H32" s="67"/>
    </row>
    <row r="33" spans="1:8" s="68" customFormat="1" ht="36" outlineLevel="1" x14ac:dyDescent="0.2">
      <c r="A33" s="13" t="s">
        <v>136</v>
      </c>
      <c r="B33" s="14" t="s">
        <v>62</v>
      </c>
      <c r="C33" s="15" t="s">
        <v>63</v>
      </c>
      <c r="D33" s="14" t="s">
        <v>15</v>
      </c>
      <c r="E33" s="16">
        <v>3</v>
      </c>
      <c r="F33" s="37">
        <v>-7.7873000000000001</v>
      </c>
      <c r="G33" s="67"/>
      <c r="H33" s="67"/>
    </row>
    <row r="34" spans="1:8" s="70" customFormat="1" ht="24" outlineLevel="1" x14ac:dyDescent="0.2">
      <c r="A34" s="17" t="s">
        <v>137</v>
      </c>
      <c r="B34" s="18" t="s">
        <v>86</v>
      </c>
      <c r="C34" s="19" t="s">
        <v>87</v>
      </c>
      <c r="D34" s="18" t="s">
        <v>79</v>
      </c>
      <c r="E34" s="20">
        <v>63</v>
      </c>
      <c r="F34" s="38">
        <v>-163.53229999999999</v>
      </c>
      <c r="G34" s="69"/>
      <c r="H34" s="69"/>
    </row>
    <row r="35" spans="1:8" s="1" customFormat="1" x14ac:dyDescent="0.2">
      <c r="A35" s="58" t="s">
        <v>16</v>
      </c>
      <c r="B35" s="59" t="s">
        <v>138</v>
      </c>
      <c r="C35" s="59" t="s">
        <v>203</v>
      </c>
      <c r="D35" s="60" t="s">
        <v>104</v>
      </c>
      <c r="E35" s="71">
        <f>+((F29+F34)*1.4+F28*1.46)*50</f>
        <v>25736.864899999993</v>
      </c>
      <c r="F35" s="72"/>
      <c r="G35" s="63"/>
      <c r="H35" s="64"/>
    </row>
    <row r="36" spans="1:8" s="1" customFormat="1" ht="24" x14ac:dyDescent="0.2">
      <c r="A36" s="58" t="s">
        <v>19</v>
      </c>
      <c r="B36" s="59" t="s">
        <v>139</v>
      </c>
      <c r="C36" s="59" t="s">
        <v>140</v>
      </c>
      <c r="D36" s="60" t="s">
        <v>76</v>
      </c>
      <c r="E36" s="61">
        <v>1.2428999999999999</v>
      </c>
      <c r="F36" s="62"/>
      <c r="G36" s="63"/>
      <c r="H36" s="64"/>
    </row>
    <row r="37" spans="1:8" s="66" customFormat="1" outlineLevel="1" x14ac:dyDescent="0.2">
      <c r="A37" s="5" t="s">
        <v>141</v>
      </c>
      <c r="B37" s="6" t="s">
        <v>11</v>
      </c>
      <c r="C37" s="7" t="s">
        <v>12</v>
      </c>
      <c r="D37" s="6" t="s">
        <v>9</v>
      </c>
      <c r="E37" s="8">
        <v>0.57999999999999996</v>
      </c>
      <c r="F37" s="35">
        <v>0.72086700000000004</v>
      </c>
      <c r="G37" s="65"/>
      <c r="H37" s="65"/>
    </row>
    <row r="38" spans="1:8" s="68" customFormat="1" outlineLevel="1" x14ac:dyDescent="0.2">
      <c r="A38" s="9" t="s">
        <v>142</v>
      </c>
      <c r="B38" s="10" t="s">
        <v>20</v>
      </c>
      <c r="C38" s="11" t="s">
        <v>21</v>
      </c>
      <c r="D38" s="10" t="s">
        <v>15</v>
      </c>
      <c r="E38" s="12">
        <v>1.141</v>
      </c>
      <c r="F38" s="36">
        <v>1.4180999999999999</v>
      </c>
      <c r="G38" s="67"/>
      <c r="H38" s="67"/>
    </row>
    <row r="39" spans="1:8" s="70" customFormat="1" outlineLevel="1" x14ac:dyDescent="0.2">
      <c r="A39" s="17" t="s">
        <v>143</v>
      </c>
      <c r="B39" s="18" t="s">
        <v>88</v>
      </c>
      <c r="C39" s="19" t="s">
        <v>89</v>
      </c>
      <c r="D39" s="18" t="s">
        <v>76</v>
      </c>
      <c r="E39" s="20">
        <v>1.03</v>
      </c>
      <c r="F39" s="38">
        <v>1.2802</v>
      </c>
      <c r="G39" s="69"/>
      <c r="H39" s="69"/>
    </row>
    <row r="40" spans="1:8" s="1" customFormat="1" ht="48" x14ac:dyDescent="0.2">
      <c r="A40" s="58" t="s">
        <v>22</v>
      </c>
      <c r="B40" s="59" t="s">
        <v>144</v>
      </c>
      <c r="C40" s="59" t="s">
        <v>145</v>
      </c>
      <c r="D40" s="60" t="s">
        <v>110</v>
      </c>
      <c r="E40" s="61">
        <v>2.4857</v>
      </c>
      <c r="F40" s="62"/>
      <c r="G40" s="63"/>
      <c r="H40" s="64"/>
    </row>
    <row r="41" spans="1:8" s="66" customFormat="1" outlineLevel="1" x14ac:dyDescent="0.2">
      <c r="A41" s="5" t="s">
        <v>146</v>
      </c>
      <c r="B41" s="6" t="s">
        <v>7</v>
      </c>
      <c r="C41" s="7" t="s">
        <v>8</v>
      </c>
      <c r="D41" s="6" t="s">
        <v>9</v>
      </c>
      <c r="E41" s="8">
        <v>16.63</v>
      </c>
      <c r="F41" s="35">
        <v>41.338000000000001</v>
      </c>
      <c r="G41" s="65"/>
      <c r="H41" s="65"/>
    </row>
    <row r="42" spans="1:8" s="70" customFormat="1" outlineLevel="1" x14ac:dyDescent="0.2">
      <c r="A42" s="21" t="s">
        <v>147</v>
      </c>
      <c r="B42" s="22" t="s">
        <v>11</v>
      </c>
      <c r="C42" s="23" t="s">
        <v>12</v>
      </c>
      <c r="D42" s="22" t="s">
        <v>9</v>
      </c>
      <c r="E42" s="24">
        <v>9.3800000000000008</v>
      </c>
      <c r="F42" s="39">
        <v>23.316299999999998</v>
      </c>
      <c r="G42" s="69"/>
      <c r="H42" s="69"/>
    </row>
    <row r="43" spans="1:8" s="68" customFormat="1" outlineLevel="1" x14ac:dyDescent="0.2">
      <c r="A43" s="9" t="s">
        <v>148</v>
      </c>
      <c r="B43" s="10" t="s">
        <v>13</v>
      </c>
      <c r="C43" s="11" t="s">
        <v>14</v>
      </c>
      <c r="D43" s="10" t="s">
        <v>15</v>
      </c>
      <c r="E43" s="12">
        <v>1.44</v>
      </c>
      <c r="F43" s="36">
        <v>3.5794999999999999</v>
      </c>
      <c r="G43" s="67"/>
      <c r="H43" s="67"/>
    </row>
    <row r="44" spans="1:8" s="68" customFormat="1" outlineLevel="1" x14ac:dyDescent="0.2">
      <c r="A44" s="13" t="s">
        <v>149</v>
      </c>
      <c r="B44" s="14" t="s">
        <v>32</v>
      </c>
      <c r="C44" s="15" t="s">
        <v>33</v>
      </c>
      <c r="D44" s="14" t="s">
        <v>15</v>
      </c>
      <c r="E44" s="16">
        <v>0.24</v>
      </c>
      <c r="F44" s="37">
        <v>0.59658</v>
      </c>
      <c r="G44" s="67"/>
      <c r="H44" s="67"/>
    </row>
    <row r="45" spans="1:8" s="68" customFormat="1" outlineLevel="1" x14ac:dyDescent="0.2">
      <c r="A45" s="13" t="s">
        <v>150</v>
      </c>
      <c r="B45" s="14" t="s">
        <v>44</v>
      </c>
      <c r="C45" s="15" t="s">
        <v>45</v>
      </c>
      <c r="D45" s="14" t="s">
        <v>15</v>
      </c>
      <c r="E45" s="16">
        <v>0.5</v>
      </c>
      <c r="F45" s="37">
        <v>1.2428999999999999</v>
      </c>
      <c r="G45" s="67"/>
      <c r="H45" s="67"/>
    </row>
    <row r="46" spans="1:8" s="68" customFormat="1" ht="24" outlineLevel="1" x14ac:dyDescent="0.2">
      <c r="A46" s="13" t="s">
        <v>151</v>
      </c>
      <c r="B46" s="14" t="s">
        <v>64</v>
      </c>
      <c r="C46" s="15" t="s">
        <v>65</v>
      </c>
      <c r="D46" s="14" t="s">
        <v>15</v>
      </c>
      <c r="E46" s="16">
        <v>1.44</v>
      </c>
      <c r="F46" s="37">
        <v>3.5794999999999999</v>
      </c>
      <c r="G46" s="67"/>
      <c r="H46" s="67"/>
    </row>
    <row r="47" spans="1:8" s="68" customFormat="1" ht="24" outlineLevel="1" x14ac:dyDescent="0.2">
      <c r="A47" s="13" t="s">
        <v>152</v>
      </c>
      <c r="B47" s="14" t="s">
        <v>68</v>
      </c>
      <c r="C47" s="15" t="s">
        <v>69</v>
      </c>
      <c r="D47" s="14" t="s">
        <v>15</v>
      </c>
      <c r="E47" s="16">
        <v>3.08</v>
      </c>
      <c r="F47" s="37">
        <v>7.6561000000000003</v>
      </c>
      <c r="G47" s="67"/>
      <c r="H47" s="67"/>
    </row>
    <row r="48" spans="1:8" s="68" customFormat="1" ht="24" outlineLevel="1" x14ac:dyDescent="0.2">
      <c r="A48" s="13" t="s">
        <v>153</v>
      </c>
      <c r="B48" s="14" t="s">
        <v>70</v>
      </c>
      <c r="C48" s="15" t="s">
        <v>71</v>
      </c>
      <c r="D48" s="14" t="s">
        <v>15</v>
      </c>
      <c r="E48" s="16">
        <v>1.37</v>
      </c>
      <c r="F48" s="37">
        <v>3.4055</v>
      </c>
      <c r="G48" s="67"/>
      <c r="H48" s="67"/>
    </row>
    <row r="49" spans="1:8" s="68" customFormat="1" ht="24" outlineLevel="1" x14ac:dyDescent="0.2">
      <c r="A49" s="13" t="s">
        <v>154</v>
      </c>
      <c r="B49" s="14" t="s">
        <v>72</v>
      </c>
      <c r="C49" s="15" t="s">
        <v>73</v>
      </c>
      <c r="D49" s="14" t="s">
        <v>15</v>
      </c>
      <c r="E49" s="16">
        <v>1.55</v>
      </c>
      <c r="F49" s="37">
        <v>3.8529</v>
      </c>
      <c r="G49" s="67"/>
      <c r="H49" s="67"/>
    </row>
    <row r="50" spans="1:8" s="70" customFormat="1" outlineLevel="1" x14ac:dyDescent="0.2">
      <c r="A50" s="17" t="s">
        <v>155</v>
      </c>
      <c r="B50" s="18" t="s">
        <v>74</v>
      </c>
      <c r="C50" s="19" t="s">
        <v>75</v>
      </c>
      <c r="D50" s="18" t="s">
        <v>76</v>
      </c>
      <c r="E50" s="20">
        <v>96.6</v>
      </c>
      <c r="F50" s="38">
        <v>240.12350000000001</v>
      </c>
      <c r="G50" s="69"/>
      <c r="H50" s="69"/>
    </row>
    <row r="51" spans="1:8" s="70" customFormat="1" outlineLevel="1" x14ac:dyDescent="0.2">
      <c r="A51" s="25" t="s">
        <v>156</v>
      </c>
      <c r="B51" s="26" t="s">
        <v>77</v>
      </c>
      <c r="C51" s="27" t="s">
        <v>78</v>
      </c>
      <c r="D51" s="26" t="s">
        <v>79</v>
      </c>
      <c r="E51" s="28">
        <v>0.9</v>
      </c>
      <c r="F51" s="40">
        <v>2.2372000000000001</v>
      </c>
      <c r="G51" s="69"/>
      <c r="H51" s="69"/>
    </row>
    <row r="52" spans="1:8" s="70" customFormat="1" outlineLevel="1" x14ac:dyDescent="0.2">
      <c r="A52" s="25" t="s">
        <v>157</v>
      </c>
      <c r="B52" s="26" t="s">
        <v>88</v>
      </c>
      <c r="C52" s="27" t="s">
        <v>89</v>
      </c>
      <c r="D52" s="26" t="s">
        <v>76</v>
      </c>
      <c r="E52" s="28">
        <v>1.0800000000000001E-2</v>
      </c>
      <c r="F52" s="40">
        <v>2.6845999999999998E-2</v>
      </c>
      <c r="G52" s="69"/>
      <c r="H52" s="69"/>
    </row>
    <row r="53" spans="1:8" s="1" customFormat="1" ht="24" x14ac:dyDescent="0.2">
      <c r="A53" s="58" t="s">
        <v>25</v>
      </c>
      <c r="B53" s="59" t="s">
        <v>158</v>
      </c>
      <c r="C53" s="59" t="s">
        <v>159</v>
      </c>
      <c r="D53" s="60" t="s">
        <v>110</v>
      </c>
      <c r="E53" s="61">
        <v>2.4857</v>
      </c>
      <c r="F53" s="62"/>
      <c r="G53" s="63"/>
      <c r="H53" s="64"/>
    </row>
    <row r="54" spans="1:8" s="66" customFormat="1" outlineLevel="1" x14ac:dyDescent="0.2">
      <c r="A54" s="5" t="s">
        <v>160</v>
      </c>
      <c r="B54" s="6" t="s">
        <v>7</v>
      </c>
      <c r="C54" s="7" t="s">
        <v>8</v>
      </c>
      <c r="D54" s="6" t="s">
        <v>9</v>
      </c>
      <c r="E54" s="8">
        <v>1.1599999999999999</v>
      </c>
      <c r="F54" s="35">
        <v>2.8835000000000002</v>
      </c>
      <c r="G54" s="65"/>
      <c r="H54" s="65"/>
    </row>
    <row r="55" spans="1:8" s="70" customFormat="1" outlineLevel="1" x14ac:dyDescent="0.2">
      <c r="A55" s="21" t="s">
        <v>161</v>
      </c>
      <c r="B55" s="22" t="s">
        <v>11</v>
      </c>
      <c r="C55" s="23" t="s">
        <v>12</v>
      </c>
      <c r="D55" s="22" t="s">
        <v>9</v>
      </c>
      <c r="E55" s="24">
        <v>0.72</v>
      </c>
      <c r="F55" s="39">
        <v>1.7897000000000001</v>
      </c>
      <c r="G55" s="69"/>
      <c r="H55" s="69"/>
    </row>
    <row r="56" spans="1:8" s="68" customFormat="1" outlineLevel="1" x14ac:dyDescent="0.2">
      <c r="A56" s="9" t="s">
        <v>162</v>
      </c>
      <c r="B56" s="10" t="s">
        <v>13</v>
      </c>
      <c r="C56" s="11" t="s">
        <v>14</v>
      </c>
      <c r="D56" s="10" t="s">
        <v>15</v>
      </c>
      <c r="E56" s="12">
        <v>0.36</v>
      </c>
      <c r="F56" s="36">
        <v>0.89487000000000005</v>
      </c>
      <c r="G56" s="67"/>
      <c r="H56" s="67"/>
    </row>
    <row r="57" spans="1:8" s="68" customFormat="1" outlineLevel="1" x14ac:dyDescent="0.2">
      <c r="A57" s="13" t="s">
        <v>163</v>
      </c>
      <c r="B57" s="14" t="s">
        <v>32</v>
      </c>
      <c r="C57" s="15" t="s">
        <v>33</v>
      </c>
      <c r="D57" s="14" t="s">
        <v>15</v>
      </c>
      <c r="E57" s="16">
        <v>0.06</v>
      </c>
      <c r="F57" s="37">
        <v>0.149145</v>
      </c>
      <c r="G57" s="67"/>
      <c r="H57" s="67"/>
    </row>
    <row r="58" spans="1:8" s="68" customFormat="1" ht="24" outlineLevel="1" x14ac:dyDescent="0.2">
      <c r="A58" s="13" t="s">
        <v>164</v>
      </c>
      <c r="B58" s="14" t="s">
        <v>64</v>
      </c>
      <c r="C58" s="15" t="s">
        <v>65</v>
      </c>
      <c r="D58" s="14" t="s">
        <v>15</v>
      </c>
      <c r="E58" s="16">
        <v>0.36</v>
      </c>
      <c r="F58" s="37">
        <v>0.89487000000000005</v>
      </c>
      <c r="G58" s="67"/>
      <c r="H58" s="67"/>
    </row>
    <row r="59" spans="1:8" s="70" customFormat="1" outlineLevel="1" x14ac:dyDescent="0.2">
      <c r="A59" s="17" t="s">
        <v>165</v>
      </c>
      <c r="B59" s="18" t="s">
        <v>74</v>
      </c>
      <c r="C59" s="19" t="s">
        <v>75</v>
      </c>
      <c r="D59" s="18" t="s">
        <v>76</v>
      </c>
      <c r="E59" s="20">
        <v>24.22</v>
      </c>
      <c r="F59" s="38">
        <v>60.204900000000002</v>
      </c>
      <c r="G59" s="69"/>
      <c r="H59" s="69"/>
    </row>
    <row r="60" spans="1:8" s="70" customFormat="1" outlineLevel="1" x14ac:dyDescent="0.2">
      <c r="A60" s="25" t="s">
        <v>166</v>
      </c>
      <c r="B60" s="26" t="s">
        <v>88</v>
      </c>
      <c r="C60" s="27" t="s">
        <v>89</v>
      </c>
      <c r="D60" s="26" t="s">
        <v>76</v>
      </c>
      <c r="E60" s="28">
        <v>2.8E-3</v>
      </c>
      <c r="F60" s="40">
        <v>6.96E-3</v>
      </c>
      <c r="G60" s="69"/>
      <c r="H60" s="69"/>
    </row>
    <row r="61" spans="1:8" s="1" customFormat="1" x14ac:dyDescent="0.2">
      <c r="A61" s="58" t="s">
        <v>28</v>
      </c>
      <c r="B61" s="59" t="s">
        <v>138</v>
      </c>
      <c r="C61" s="59" t="s">
        <v>103</v>
      </c>
      <c r="D61" s="60" t="s">
        <v>104</v>
      </c>
      <c r="E61" s="71">
        <v>11112.1477</v>
      </c>
      <c r="F61" s="72"/>
      <c r="G61" s="63"/>
      <c r="H61" s="64"/>
    </row>
    <row r="62" spans="1:8" s="1" customFormat="1" ht="24" x14ac:dyDescent="0.2">
      <c r="A62" s="58" t="s">
        <v>31</v>
      </c>
      <c r="B62" s="59" t="s">
        <v>167</v>
      </c>
      <c r="C62" s="59" t="s">
        <v>168</v>
      </c>
      <c r="D62" s="60" t="s">
        <v>169</v>
      </c>
      <c r="E62" s="61">
        <v>5.5</v>
      </c>
      <c r="F62" s="62"/>
      <c r="G62" s="63"/>
      <c r="H62" s="64"/>
    </row>
    <row r="63" spans="1:8" s="66" customFormat="1" outlineLevel="1" x14ac:dyDescent="0.2">
      <c r="A63" s="5" t="s">
        <v>170</v>
      </c>
      <c r="B63" s="6" t="s">
        <v>11</v>
      </c>
      <c r="C63" s="7" t="s">
        <v>12</v>
      </c>
      <c r="D63" s="6" t="s">
        <v>9</v>
      </c>
      <c r="E63" s="8">
        <v>0.7</v>
      </c>
      <c r="F63" s="35">
        <v>3.85</v>
      </c>
      <c r="G63" s="65"/>
      <c r="H63" s="65"/>
    </row>
    <row r="64" spans="1:8" s="68" customFormat="1" outlineLevel="1" x14ac:dyDescent="0.2">
      <c r="A64" s="9" t="s">
        <v>171</v>
      </c>
      <c r="B64" s="10" t="s">
        <v>17</v>
      </c>
      <c r="C64" s="11" t="s">
        <v>18</v>
      </c>
      <c r="D64" s="10" t="s">
        <v>15</v>
      </c>
      <c r="E64" s="12">
        <v>0.21</v>
      </c>
      <c r="F64" s="36">
        <v>1.155</v>
      </c>
      <c r="G64" s="67"/>
      <c r="H64" s="67"/>
    </row>
    <row r="65" spans="1:8" s="68" customFormat="1" outlineLevel="1" x14ac:dyDescent="0.2">
      <c r="A65" s="13" t="s">
        <v>172</v>
      </c>
      <c r="B65" s="14" t="s">
        <v>35</v>
      </c>
      <c r="C65" s="15" t="s">
        <v>36</v>
      </c>
      <c r="D65" s="14" t="s">
        <v>15</v>
      </c>
      <c r="E65" s="16">
        <v>0.49</v>
      </c>
      <c r="F65" s="37">
        <v>2.6949999999999998</v>
      </c>
      <c r="G65" s="67"/>
      <c r="H65" s="67"/>
    </row>
    <row r="66" spans="1:8" s="70" customFormat="1" ht="36" outlineLevel="1" x14ac:dyDescent="0.2">
      <c r="A66" s="17" t="s">
        <v>173</v>
      </c>
      <c r="B66" s="18" t="s">
        <v>96</v>
      </c>
      <c r="C66" s="19" t="s">
        <v>97</v>
      </c>
      <c r="D66" s="18" t="s">
        <v>79</v>
      </c>
      <c r="E66" s="20">
        <v>12.6</v>
      </c>
      <c r="F66" s="38">
        <v>69.3</v>
      </c>
      <c r="G66" s="69"/>
      <c r="H66" s="69"/>
    </row>
    <row r="67" spans="1:8" s="1" customFormat="1" ht="24" x14ac:dyDescent="0.2">
      <c r="A67" s="58" t="s">
        <v>34</v>
      </c>
      <c r="B67" s="59" t="s">
        <v>174</v>
      </c>
      <c r="C67" s="59" t="s">
        <v>175</v>
      </c>
      <c r="D67" s="60" t="s">
        <v>169</v>
      </c>
      <c r="E67" s="61">
        <v>-5.5</v>
      </c>
      <c r="F67" s="62"/>
      <c r="G67" s="63"/>
      <c r="H67" s="64"/>
    </row>
    <row r="68" spans="1:8" s="70" customFormat="1" ht="36" outlineLevel="1" x14ac:dyDescent="0.2">
      <c r="A68" s="17" t="s">
        <v>176</v>
      </c>
      <c r="B68" s="18" t="s">
        <v>96</v>
      </c>
      <c r="C68" s="19" t="s">
        <v>97</v>
      </c>
      <c r="D68" s="18" t="s">
        <v>79</v>
      </c>
      <c r="E68" s="20">
        <v>6.5</v>
      </c>
      <c r="F68" s="38">
        <v>-35.75</v>
      </c>
      <c r="G68" s="69"/>
      <c r="H68" s="69"/>
    </row>
    <row r="69" spans="1:8" s="1" customFormat="1" x14ac:dyDescent="0.2">
      <c r="A69" s="58" t="s">
        <v>37</v>
      </c>
      <c r="B69" s="59" t="s">
        <v>138</v>
      </c>
      <c r="C69" s="59" t="s">
        <v>204</v>
      </c>
      <c r="D69" s="60" t="s">
        <v>104</v>
      </c>
      <c r="E69" s="71">
        <f>+(F66+F68)*1.65*53</f>
        <v>2933.9474999999998</v>
      </c>
      <c r="F69" s="72"/>
      <c r="G69" s="63"/>
      <c r="H69" s="64"/>
    </row>
    <row r="70" spans="1:8" ht="15.75" customHeight="1" x14ac:dyDescent="0.2">
      <c r="A70" s="55" t="s">
        <v>177</v>
      </c>
      <c r="B70" s="56"/>
      <c r="C70" s="56"/>
      <c r="D70" s="56"/>
      <c r="E70" s="56"/>
      <c r="F70" s="56"/>
      <c r="G70" s="57"/>
      <c r="H70" s="57"/>
    </row>
    <row r="71" spans="1:8" s="1" customFormat="1" ht="36" x14ac:dyDescent="0.2">
      <c r="A71" s="58" t="s">
        <v>40</v>
      </c>
      <c r="B71" s="59" t="s">
        <v>178</v>
      </c>
      <c r="C71" s="59" t="s">
        <v>179</v>
      </c>
      <c r="D71" s="60" t="s">
        <v>180</v>
      </c>
      <c r="E71" s="61">
        <v>0.01</v>
      </c>
      <c r="F71" s="62"/>
      <c r="G71" s="63"/>
      <c r="H71" s="64"/>
    </row>
    <row r="72" spans="1:8" s="66" customFormat="1" outlineLevel="1" x14ac:dyDescent="0.2">
      <c r="A72" s="5" t="s">
        <v>181</v>
      </c>
      <c r="B72" s="6" t="s">
        <v>7</v>
      </c>
      <c r="C72" s="7" t="s">
        <v>8</v>
      </c>
      <c r="D72" s="6" t="s">
        <v>9</v>
      </c>
      <c r="E72" s="8">
        <v>320</v>
      </c>
      <c r="F72" s="35">
        <v>3.2</v>
      </c>
      <c r="G72" s="65"/>
      <c r="H72" s="65"/>
    </row>
    <row r="73" spans="1:8" s="70" customFormat="1" outlineLevel="1" x14ac:dyDescent="0.2">
      <c r="A73" s="21" t="s">
        <v>182</v>
      </c>
      <c r="B73" s="22" t="s">
        <v>11</v>
      </c>
      <c r="C73" s="23" t="s">
        <v>12</v>
      </c>
      <c r="D73" s="22" t="s">
        <v>9</v>
      </c>
      <c r="E73" s="24">
        <v>14.53</v>
      </c>
      <c r="F73" s="39">
        <v>0.14530000000000001</v>
      </c>
      <c r="G73" s="69"/>
      <c r="H73" s="69"/>
    </row>
    <row r="74" spans="1:8" s="68" customFormat="1" ht="24" outlineLevel="1" x14ac:dyDescent="0.2">
      <c r="A74" s="9" t="s">
        <v>183</v>
      </c>
      <c r="B74" s="10" t="s">
        <v>41</v>
      </c>
      <c r="C74" s="11" t="s">
        <v>42</v>
      </c>
      <c r="D74" s="10" t="s">
        <v>15</v>
      </c>
      <c r="E74" s="12">
        <v>11</v>
      </c>
      <c r="F74" s="36">
        <v>0.11</v>
      </c>
      <c r="G74" s="67"/>
      <c r="H74" s="67"/>
    </row>
    <row r="75" spans="1:8" s="68" customFormat="1" outlineLevel="1" x14ac:dyDescent="0.2">
      <c r="A75" s="13" t="s">
        <v>184</v>
      </c>
      <c r="B75" s="14" t="s">
        <v>53</v>
      </c>
      <c r="C75" s="15" t="s">
        <v>54</v>
      </c>
      <c r="D75" s="14" t="s">
        <v>15</v>
      </c>
      <c r="E75" s="16">
        <v>2.0099999999999998</v>
      </c>
      <c r="F75" s="37">
        <v>2.01E-2</v>
      </c>
      <c r="G75" s="67"/>
      <c r="H75" s="67"/>
    </row>
    <row r="76" spans="1:8" s="70" customFormat="1" ht="24" outlineLevel="1" x14ac:dyDescent="0.2">
      <c r="A76" s="17" t="s">
        <v>185</v>
      </c>
      <c r="B76" s="18" t="s">
        <v>90</v>
      </c>
      <c r="C76" s="19" t="s">
        <v>91</v>
      </c>
      <c r="D76" s="18" t="s">
        <v>76</v>
      </c>
      <c r="E76" s="20">
        <v>4.8000000000000001E-2</v>
      </c>
      <c r="F76" s="38">
        <v>4.8000000000000001E-4</v>
      </c>
      <c r="G76" s="69"/>
      <c r="H76" s="69"/>
    </row>
    <row r="77" spans="1:8" s="70" customFormat="1" outlineLevel="1" x14ac:dyDescent="0.2">
      <c r="A77" s="25" t="s">
        <v>186</v>
      </c>
      <c r="B77" s="26" t="s">
        <v>92</v>
      </c>
      <c r="C77" s="27" t="s">
        <v>93</v>
      </c>
      <c r="D77" s="26" t="s">
        <v>76</v>
      </c>
      <c r="E77" s="28">
        <v>5.62E-3</v>
      </c>
      <c r="F77" s="40">
        <v>5.5999999999999999E-5</v>
      </c>
      <c r="G77" s="69"/>
      <c r="H77" s="69"/>
    </row>
    <row r="78" spans="1:8" s="1" customFormat="1" x14ac:dyDescent="0.2">
      <c r="A78" s="58" t="s">
        <v>43</v>
      </c>
      <c r="B78" s="59" t="s">
        <v>98</v>
      </c>
      <c r="C78" s="59" t="s">
        <v>99</v>
      </c>
      <c r="D78" s="60" t="s">
        <v>100</v>
      </c>
      <c r="E78" s="71">
        <v>3.3</v>
      </c>
      <c r="F78" s="72"/>
      <c r="G78" s="63"/>
      <c r="H78" s="64"/>
    </row>
    <row r="79" spans="1:8" s="1" customFormat="1" x14ac:dyDescent="0.2">
      <c r="A79" s="58" t="s">
        <v>46</v>
      </c>
      <c r="B79" s="59" t="s">
        <v>98</v>
      </c>
      <c r="C79" s="59" t="s">
        <v>101</v>
      </c>
      <c r="D79" s="60" t="s">
        <v>102</v>
      </c>
      <c r="E79" s="71">
        <v>1</v>
      </c>
      <c r="F79" s="72"/>
      <c r="G79" s="63"/>
      <c r="H79" s="64"/>
    </row>
    <row r="80" spans="1:8" s="1" customFormat="1" ht="24" x14ac:dyDescent="0.2">
      <c r="A80" s="58" t="s">
        <v>49</v>
      </c>
      <c r="B80" s="59" t="s">
        <v>187</v>
      </c>
      <c r="C80" s="59" t="s">
        <v>188</v>
      </c>
      <c r="D80" s="60" t="s">
        <v>189</v>
      </c>
      <c r="E80" s="61">
        <v>2.9999999999999997E-4</v>
      </c>
      <c r="F80" s="62"/>
      <c r="G80" s="63"/>
      <c r="H80" s="64"/>
    </row>
    <row r="81" spans="1:8" s="66" customFormat="1" outlineLevel="1" x14ac:dyDescent="0.2">
      <c r="A81" s="5" t="s">
        <v>190</v>
      </c>
      <c r="B81" s="6" t="s">
        <v>7</v>
      </c>
      <c r="C81" s="7" t="s">
        <v>8</v>
      </c>
      <c r="D81" s="6" t="s">
        <v>9</v>
      </c>
      <c r="E81" s="8">
        <v>598.26</v>
      </c>
      <c r="F81" s="35">
        <v>0.179478</v>
      </c>
      <c r="G81" s="65"/>
      <c r="H81" s="65"/>
    </row>
    <row r="82" spans="1:8" s="70" customFormat="1" outlineLevel="1" x14ac:dyDescent="0.2">
      <c r="A82" s="21" t="s">
        <v>191</v>
      </c>
      <c r="B82" s="22" t="s">
        <v>11</v>
      </c>
      <c r="C82" s="23" t="s">
        <v>12</v>
      </c>
      <c r="D82" s="22" t="s">
        <v>9</v>
      </c>
      <c r="E82" s="24">
        <v>19.7</v>
      </c>
      <c r="F82" s="39">
        <v>5.9100000000000003E-3</v>
      </c>
      <c r="G82" s="69"/>
      <c r="H82" s="69"/>
    </row>
    <row r="83" spans="1:8" s="68" customFormat="1" outlineLevel="1" x14ac:dyDescent="0.2">
      <c r="A83" s="9" t="s">
        <v>192</v>
      </c>
      <c r="B83" s="10" t="s">
        <v>29</v>
      </c>
      <c r="C83" s="11" t="s">
        <v>30</v>
      </c>
      <c r="D83" s="10" t="s">
        <v>15</v>
      </c>
      <c r="E83" s="12">
        <v>29.16</v>
      </c>
      <c r="F83" s="36">
        <v>8.7480000000000006E-3</v>
      </c>
      <c r="G83" s="67"/>
      <c r="H83" s="67"/>
    </row>
    <row r="84" spans="1:8" s="68" customFormat="1" outlineLevel="1" x14ac:dyDescent="0.2">
      <c r="A84" s="13" t="s">
        <v>193</v>
      </c>
      <c r="B84" s="14" t="s">
        <v>56</v>
      </c>
      <c r="C84" s="15" t="s">
        <v>54</v>
      </c>
      <c r="D84" s="14" t="s">
        <v>15</v>
      </c>
      <c r="E84" s="16">
        <v>1.08</v>
      </c>
      <c r="F84" s="37">
        <v>3.2400000000000001E-4</v>
      </c>
      <c r="G84" s="67"/>
      <c r="H84" s="67"/>
    </row>
    <row r="85" spans="1:8" s="1" customFormat="1" x14ac:dyDescent="0.2">
      <c r="A85" s="58" t="s">
        <v>52</v>
      </c>
      <c r="B85" s="59" t="s">
        <v>194</v>
      </c>
      <c r="C85" s="59" t="s">
        <v>195</v>
      </c>
      <c r="D85" s="60" t="s">
        <v>189</v>
      </c>
      <c r="E85" s="61">
        <v>3.0600000000000001E-4</v>
      </c>
      <c r="F85" s="62"/>
      <c r="G85" s="63"/>
      <c r="H85" s="64"/>
    </row>
    <row r="86" spans="1:8" s="66" customFormat="1" outlineLevel="1" x14ac:dyDescent="0.2">
      <c r="A86" s="5" t="s">
        <v>196</v>
      </c>
      <c r="B86" s="6" t="s">
        <v>7</v>
      </c>
      <c r="C86" s="7" t="s">
        <v>8</v>
      </c>
      <c r="D86" s="6" t="s">
        <v>9</v>
      </c>
      <c r="E86" s="8">
        <v>301.70999999999998</v>
      </c>
      <c r="F86" s="35">
        <v>9.2323000000000002E-2</v>
      </c>
      <c r="G86" s="65"/>
      <c r="H86" s="65"/>
    </row>
    <row r="87" spans="1:8" s="70" customFormat="1" outlineLevel="1" x14ac:dyDescent="0.2">
      <c r="A87" s="21" t="s">
        <v>197</v>
      </c>
      <c r="B87" s="22" t="s">
        <v>11</v>
      </c>
      <c r="C87" s="23" t="s">
        <v>12</v>
      </c>
      <c r="D87" s="22" t="s">
        <v>9</v>
      </c>
      <c r="E87" s="24">
        <v>41.1</v>
      </c>
      <c r="F87" s="39">
        <v>1.2577E-2</v>
      </c>
      <c r="G87" s="69"/>
      <c r="H87" s="69"/>
    </row>
    <row r="88" spans="1:8" s="68" customFormat="1" ht="24" outlineLevel="1" x14ac:dyDescent="0.2">
      <c r="A88" s="9" t="s">
        <v>198</v>
      </c>
      <c r="B88" s="10" t="s">
        <v>26</v>
      </c>
      <c r="C88" s="11" t="s">
        <v>27</v>
      </c>
      <c r="D88" s="10" t="s">
        <v>15</v>
      </c>
      <c r="E88" s="12">
        <v>23.55</v>
      </c>
      <c r="F88" s="36">
        <v>7.2059999999999997E-3</v>
      </c>
      <c r="G88" s="67"/>
      <c r="H88" s="67"/>
    </row>
    <row r="89" spans="1:8" s="70" customFormat="1" outlineLevel="1" x14ac:dyDescent="0.2">
      <c r="A89" s="17" t="s">
        <v>199</v>
      </c>
      <c r="B89" s="18" t="s">
        <v>77</v>
      </c>
      <c r="C89" s="19" t="s">
        <v>78</v>
      </c>
      <c r="D89" s="18" t="s">
        <v>79</v>
      </c>
      <c r="E89" s="20">
        <v>21</v>
      </c>
      <c r="F89" s="38">
        <v>6.4260000000000003E-3</v>
      </c>
      <c r="G89" s="69"/>
      <c r="H89" s="69"/>
    </row>
    <row r="90" spans="1:8" s="70" customFormat="1" outlineLevel="1" x14ac:dyDescent="0.2">
      <c r="A90" s="25" t="s">
        <v>200</v>
      </c>
      <c r="B90" s="26" t="s">
        <v>80</v>
      </c>
      <c r="C90" s="27" t="s">
        <v>81</v>
      </c>
      <c r="D90" s="26" t="s">
        <v>79</v>
      </c>
      <c r="E90" s="28">
        <v>57</v>
      </c>
      <c r="F90" s="40">
        <v>1.7441999999999999E-2</v>
      </c>
      <c r="G90" s="69"/>
      <c r="H90" s="69"/>
    </row>
    <row r="91" spans="1:8" s="70" customFormat="1" ht="24" outlineLevel="1" x14ac:dyDescent="0.2">
      <c r="A91" s="25" t="s">
        <v>201</v>
      </c>
      <c r="B91" s="26" t="s">
        <v>82</v>
      </c>
      <c r="C91" s="27" t="s">
        <v>83</v>
      </c>
      <c r="D91" s="26" t="s">
        <v>79</v>
      </c>
      <c r="E91" s="28">
        <v>80</v>
      </c>
      <c r="F91" s="40">
        <v>2.4479999999999998E-2</v>
      </c>
      <c r="G91" s="69"/>
      <c r="H91" s="69"/>
    </row>
    <row r="92" spans="1:8" s="70" customFormat="1" ht="24" outlineLevel="1" x14ac:dyDescent="0.2">
      <c r="A92" s="25" t="s">
        <v>202</v>
      </c>
      <c r="B92" s="26" t="s">
        <v>94</v>
      </c>
      <c r="C92" s="27" t="s">
        <v>95</v>
      </c>
      <c r="D92" s="26" t="s">
        <v>76</v>
      </c>
      <c r="E92" s="28">
        <v>23.5</v>
      </c>
      <c r="F92" s="40">
        <v>7.1910000000000003E-3</v>
      </c>
      <c r="G92" s="69"/>
      <c r="H92" s="69"/>
    </row>
    <row r="93" spans="1:8" s="1" customFormat="1" x14ac:dyDescent="0.2">
      <c r="A93" s="58" t="s">
        <v>55</v>
      </c>
      <c r="B93" s="59" t="s">
        <v>138</v>
      </c>
      <c r="C93" s="59" t="s">
        <v>203</v>
      </c>
      <c r="D93" s="60" t="s">
        <v>104</v>
      </c>
      <c r="E93" s="71">
        <f>+F91*1.43*50</f>
        <v>1.7503199999999997</v>
      </c>
      <c r="F93" s="72"/>
      <c r="G93" s="63"/>
      <c r="H93" s="64"/>
    </row>
    <row r="94" spans="1:8" x14ac:dyDescent="0.2">
      <c r="G94" s="57"/>
      <c r="H94" s="57"/>
    </row>
    <row r="95" spans="1:8" x14ac:dyDescent="0.2">
      <c r="A95" s="34" t="s">
        <v>0</v>
      </c>
      <c r="B95" s="54" t="s">
        <v>205</v>
      </c>
      <c r="C95" s="54"/>
      <c r="D95" s="54"/>
      <c r="E95" s="54"/>
      <c r="F95" s="54"/>
      <c r="G95" s="57"/>
      <c r="H95" s="57"/>
    </row>
    <row r="96" spans="1:8" x14ac:dyDescent="0.2">
      <c r="A96" s="55" t="s">
        <v>107</v>
      </c>
      <c r="B96" s="56"/>
      <c r="C96" s="56"/>
      <c r="D96" s="56"/>
      <c r="E96" s="56"/>
      <c r="F96" s="56"/>
      <c r="G96" s="57"/>
      <c r="H96" s="57"/>
    </row>
    <row r="97" spans="1:8" ht="24" x14ac:dyDescent="0.2">
      <c r="A97" s="58" t="s">
        <v>7</v>
      </c>
      <c r="B97" s="59" t="s">
        <v>108</v>
      </c>
      <c r="C97" s="59" t="s">
        <v>109</v>
      </c>
      <c r="D97" s="60" t="s">
        <v>110</v>
      </c>
      <c r="E97" s="61">
        <v>2.3481999999999998</v>
      </c>
      <c r="F97" s="62"/>
      <c r="G97" s="57"/>
      <c r="H97" s="57"/>
    </row>
    <row r="98" spans="1:8" x14ac:dyDescent="0.2">
      <c r="A98" s="5" t="s">
        <v>111</v>
      </c>
      <c r="B98" s="6" t="s">
        <v>11</v>
      </c>
      <c r="C98" s="7" t="s">
        <v>12</v>
      </c>
      <c r="D98" s="6" t="s">
        <v>9</v>
      </c>
      <c r="E98" s="8">
        <v>16.059999999999999</v>
      </c>
      <c r="F98" s="35">
        <v>37.712899999999998</v>
      </c>
      <c r="G98" s="57"/>
      <c r="H98" s="57"/>
    </row>
    <row r="99" spans="1:8" x14ac:dyDescent="0.2">
      <c r="A99" s="9" t="s">
        <v>112</v>
      </c>
      <c r="B99" s="10" t="s">
        <v>17</v>
      </c>
      <c r="C99" s="11" t="s">
        <v>18</v>
      </c>
      <c r="D99" s="10" t="s">
        <v>15</v>
      </c>
      <c r="E99" s="12">
        <v>0.21</v>
      </c>
      <c r="F99" s="36">
        <v>0.49313200000000001</v>
      </c>
      <c r="G99" s="57"/>
      <c r="H99" s="57"/>
    </row>
    <row r="100" spans="1:8" x14ac:dyDescent="0.2">
      <c r="A100" s="13" t="s">
        <v>113</v>
      </c>
      <c r="B100" s="14" t="s">
        <v>38</v>
      </c>
      <c r="C100" s="15" t="s">
        <v>39</v>
      </c>
      <c r="D100" s="14" t="s">
        <v>15</v>
      </c>
      <c r="E100" s="16">
        <v>13.68</v>
      </c>
      <c r="F100" s="37">
        <v>32.124099999999999</v>
      </c>
      <c r="G100" s="57"/>
      <c r="H100" s="57"/>
    </row>
    <row r="101" spans="1:8" x14ac:dyDescent="0.2">
      <c r="A101" s="13" t="s">
        <v>114</v>
      </c>
      <c r="B101" s="14" t="s">
        <v>47</v>
      </c>
      <c r="C101" s="15" t="s">
        <v>48</v>
      </c>
      <c r="D101" s="14" t="s">
        <v>15</v>
      </c>
      <c r="E101" s="16">
        <v>0.98</v>
      </c>
      <c r="F101" s="37">
        <v>2.3012999999999999</v>
      </c>
      <c r="G101" s="57"/>
      <c r="H101" s="57"/>
    </row>
    <row r="102" spans="1:8" ht="36" x14ac:dyDescent="0.2">
      <c r="A102" s="13" t="s">
        <v>115</v>
      </c>
      <c r="B102" s="14" t="s">
        <v>50</v>
      </c>
      <c r="C102" s="15" t="s">
        <v>51</v>
      </c>
      <c r="D102" s="14" t="s">
        <v>15</v>
      </c>
      <c r="E102" s="16">
        <v>1.19</v>
      </c>
      <c r="F102" s="37">
        <v>2.7944</v>
      </c>
      <c r="G102" s="57"/>
      <c r="H102" s="57"/>
    </row>
    <row r="103" spans="1:8" x14ac:dyDescent="0.2">
      <c r="A103" s="13" t="s">
        <v>116</v>
      </c>
      <c r="B103" s="14" t="s">
        <v>66</v>
      </c>
      <c r="C103" s="15" t="s">
        <v>67</v>
      </c>
      <c r="D103" s="14" t="s">
        <v>15</v>
      </c>
      <c r="E103" s="16">
        <v>1.19</v>
      </c>
      <c r="F103" s="37">
        <v>2.7944</v>
      </c>
      <c r="G103" s="57"/>
      <c r="H103" s="57"/>
    </row>
    <row r="104" spans="1:8" x14ac:dyDescent="0.2">
      <c r="A104" s="17" t="s">
        <v>117</v>
      </c>
      <c r="B104" s="18" t="s">
        <v>77</v>
      </c>
      <c r="C104" s="19" t="s">
        <v>78</v>
      </c>
      <c r="D104" s="18" t="s">
        <v>79</v>
      </c>
      <c r="E104" s="20">
        <v>9</v>
      </c>
      <c r="F104" s="38">
        <v>21.1343</v>
      </c>
      <c r="G104" s="57"/>
      <c r="H104" s="57"/>
    </row>
    <row r="105" spans="1:8" ht="48" x14ac:dyDescent="0.2">
      <c r="A105" s="58" t="s">
        <v>10</v>
      </c>
      <c r="B105" s="59" t="s">
        <v>118</v>
      </c>
      <c r="C105" s="59" t="s">
        <v>119</v>
      </c>
      <c r="D105" s="60" t="s">
        <v>120</v>
      </c>
      <c r="E105" s="61">
        <v>2.0082</v>
      </c>
      <c r="F105" s="62"/>
      <c r="G105" s="57"/>
      <c r="H105" s="57"/>
    </row>
    <row r="106" spans="1:8" x14ac:dyDescent="0.2">
      <c r="A106" s="5" t="s">
        <v>121</v>
      </c>
      <c r="B106" s="6" t="s">
        <v>7</v>
      </c>
      <c r="C106" s="7" t="s">
        <v>8</v>
      </c>
      <c r="D106" s="6" t="s">
        <v>9</v>
      </c>
      <c r="E106" s="8">
        <v>33</v>
      </c>
      <c r="F106" s="35">
        <v>66.272199999999998</v>
      </c>
      <c r="G106" s="57"/>
      <c r="H106" s="57"/>
    </row>
    <row r="107" spans="1:8" x14ac:dyDescent="0.2">
      <c r="A107" s="21" t="s">
        <v>122</v>
      </c>
      <c r="B107" s="22" t="s">
        <v>11</v>
      </c>
      <c r="C107" s="23" t="s">
        <v>12</v>
      </c>
      <c r="D107" s="22" t="s">
        <v>9</v>
      </c>
      <c r="E107" s="24">
        <v>34.01</v>
      </c>
      <c r="F107" s="39">
        <v>68.300600000000003</v>
      </c>
      <c r="G107" s="57"/>
      <c r="H107" s="57"/>
    </row>
    <row r="108" spans="1:8" x14ac:dyDescent="0.2">
      <c r="A108" s="9" t="s">
        <v>123</v>
      </c>
      <c r="B108" s="10" t="s">
        <v>17</v>
      </c>
      <c r="C108" s="11" t="s">
        <v>18</v>
      </c>
      <c r="D108" s="10" t="s">
        <v>15</v>
      </c>
      <c r="E108" s="12">
        <v>0.36</v>
      </c>
      <c r="F108" s="36">
        <v>0.72297</v>
      </c>
      <c r="G108" s="57"/>
      <c r="H108" s="57"/>
    </row>
    <row r="109" spans="1:8" ht="24" x14ac:dyDescent="0.2">
      <c r="A109" s="13" t="s">
        <v>124</v>
      </c>
      <c r="B109" s="14" t="s">
        <v>23</v>
      </c>
      <c r="C109" s="15" t="s">
        <v>24</v>
      </c>
      <c r="D109" s="14" t="s">
        <v>15</v>
      </c>
      <c r="E109" s="16">
        <v>2.35</v>
      </c>
      <c r="F109" s="37">
        <v>4.7194000000000003</v>
      </c>
      <c r="G109" s="57"/>
      <c r="H109" s="57"/>
    </row>
    <row r="110" spans="1:8" x14ac:dyDescent="0.2">
      <c r="A110" s="13" t="s">
        <v>125</v>
      </c>
      <c r="B110" s="14" t="s">
        <v>44</v>
      </c>
      <c r="C110" s="15" t="s">
        <v>45</v>
      </c>
      <c r="D110" s="14" t="s">
        <v>15</v>
      </c>
      <c r="E110" s="16">
        <v>2.6</v>
      </c>
      <c r="F110" s="37">
        <v>5.2214</v>
      </c>
      <c r="G110" s="57"/>
      <c r="H110" s="57"/>
    </row>
    <row r="111" spans="1:8" ht="24" x14ac:dyDescent="0.2">
      <c r="A111" s="13" t="s">
        <v>126</v>
      </c>
      <c r="B111" s="14" t="s">
        <v>58</v>
      </c>
      <c r="C111" s="15" t="s">
        <v>59</v>
      </c>
      <c r="D111" s="14" t="s">
        <v>15</v>
      </c>
      <c r="E111" s="16">
        <v>16.66</v>
      </c>
      <c r="F111" s="37">
        <v>33.4574</v>
      </c>
      <c r="G111" s="57"/>
      <c r="H111" s="57"/>
    </row>
    <row r="112" spans="1:8" x14ac:dyDescent="0.2">
      <c r="A112" s="13" t="s">
        <v>127</v>
      </c>
      <c r="B112" s="14" t="s">
        <v>60</v>
      </c>
      <c r="C112" s="15" t="s">
        <v>61</v>
      </c>
      <c r="D112" s="14" t="s">
        <v>15</v>
      </c>
      <c r="E112" s="16">
        <v>0.56999999999999995</v>
      </c>
      <c r="F112" s="37">
        <v>1.1447000000000001</v>
      </c>
      <c r="G112" s="57"/>
      <c r="H112" s="57"/>
    </row>
    <row r="113" spans="1:8" ht="36" x14ac:dyDescent="0.2">
      <c r="A113" s="13" t="s">
        <v>128</v>
      </c>
      <c r="B113" s="14" t="s">
        <v>62</v>
      </c>
      <c r="C113" s="15" t="s">
        <v>63</v>
      </c>
      <c r="D113" s="14" t="s">
        <v>15</v>
      </c>
      <c r="E113" s="16">
        <v>7.49</v>
      </c>
      <c r="F113" s="37">
        <v>15.0418</v>
      </c>
      <c r="G113" s="57"/>
      <c r="H113" s="57"/>
    </row>
    <row r="114" spans="1:8" x14ac:dyDescent="0.2">
      <c r="A114" s="17" t="s">
        <v>129</v>
      </c>
      <c r="B114" s="18" t="s">
        <v>77</v>
      </c>
      <c r="C114" s="19" t="s">
        <v>78</v>
      </c>
      <c r="D114" s="18" t="s">
        <v>79</v>
      </c>
      <c r="E114" s="20">
        <v>30</v>
      </c>
      <c r="F114" s="38">
        <v>60.247500000000002</v>
      </c>
      <c r="G114" s="57"/>
      <c r="H114" s="57"/>
    </row>
    <row r="115" spans="1:8" ht="24" x14ac:dyDescent="0.2">
      <c r="A115" s="25" t="s">
        <v>130</v>
      </c>
      <c r="B115" s="26" t="s">
        <v>84</v>
      </c>
      <c r="C115" s="27" t="s">
        <v>85</v>
      </c>
      <c r="D115" s="26" t="s">
        <v>79</v>
      </c>
      <c r="E115" s="28">
        <v>15</v>
      </c>
      <c r="F115" s="40">
        <v>30.123799999999999</v>
      </c>
      <c r="G115" s="57"/>
      <c r="H115" s="57"/>
    </row>
    <row r="116" spans="1:8" ht="24" x14ac:dyDescent="0.2">
      <c r="A116" s="25" t="s">
        <v>131</v>
      </c>
      <c r="B116" s="26" t="s">
        <v>86</v>
      </c>
      <c r="C116" s="27" t="s">
        <v>87</v>
      </c>
      <c r="D116" s="26" t="s">
        <v>79</v>
      </c>
      <c r="E116" s="28">
        <v>189</v>
      </c>
      <c r="F116" s="40">
        <v>379.55930000000001</v>
      </c>
      <c r="G116" s="57"/>
      <c r="H116" s="57"/>
    </row>
    <row r="117" spans="1:8" ht="24" x14ac:dyDescent="0.2">
      <c r="A117" s="58" t="s">
        <v>11</v>
      </c>
      <c r="B117" s="59" t="s">
        <v>132</v>
      </c>
      <c r="C117" s="59" t="s">
        <v>133</v>
      </c>
      <c r="D117" s="60" t="s">
        <v>120</v>
      </c>
      <c r="E117" s="61">
        <v>-2.0082</v>
      </c>
      <c r="F117" s="62"/>
      <c r="G117" s="57"/>
      <c r="H117" s="57"/>
    </row>
    <row r="118" spans="1:8" x14ac:dyDescent="0.2">
      <c r="A118" s="5" t="s">
        <v>134</v>
      </c>
      <c r="B118" s="6" t="s">
        <v>11</v>
      </c>
      <c r="C118" s="7" t="s">
        <v>12</v>
      </c>
      <c r="D118" s="6" t="s">
        <v>9</v>
      </c>
      <c r="E118" s="8">
        <v>10.050000000000001</v>
      </c>
      <c r="F118" s="35">
        <v>-20.1829</v>
      </c>
      <c r="G118" s="57"/>
      <c r="H118" s="57"/>
    </row>
    <row r="119" spans="1:8" ht="24" x14ac:dyDescent="0.2">
      <c r="A119" s="9" t="s">
        <v>135</v>
      </c>
      <c r="B119" s="10" t="s">
        <v>58</v>
      </c>
      <c r="C119" s="11" t="s">
        <v>59</v>
      </c>
      <c r="D119" s="10" t="s">
        <v>15</v>
      </c>
      <c r="E119" s="12">
        <v>2.9</v>
      </c>
      <c r="F119" s="36">
        <v>-5.8239000000000001</v>
      </c>
      <c r="G119" s="57"/>
      <c r="H119" s="57"/>
    </row>
    <row r="120" spans="1:8" ht="36" x14ac:dyDescent="0.2">
      <c r="A120" s="13" t="s">
        <v>136</v>
      </c>
      <c r="B120" s="14" t="s">
        <v>62</v>
      </c>
      <c r="C120" s="15" t="s">
        <v>63</v>
      </c>
      <c r="D120" s="14" t="s">
        <v>15</v>
      </c>
      <c r="E120" s="16">
        <v>3</v>
      </c>
      <c r="F120" s="37">
        <v>-6.0247999999999999</v>
      </c>
      <c r="G120" s="57"/>
      <c r="H120" s="57"/>
    </row>
    <row r="121" spans="1:8" ht="24" x14ac:dyDescent="0.2">
      <c r="A121" s="17" t="s">
        <v>137</v>
      </c>
      <c r="B121" s="18" t="s">
        <v>86</v>
      </c>
      <c r="C121" s="19" t="s">
        <v>87</v>
      </c>
      <c r="D121" s="18" t="s">
        <v>79</v>
      </c>
      <c r="E121" s="20">
        <v>63</v>
      </c>
      <c r="F121" s="38">
        <v>-126.5198</v>
      </c>
      <c r="G121" s="57"/>
      <c r="H121" s="57"/>
    </row>
    <row r="122" spans="1:8" x14ac:dyDescent="0.2">
      <c r="A122" s="58" t="s">
        <v>16</v>
      </c>
      <c r="B122" s="59" t="s">
        <v>138</v>
      </c>
      <c r="C122" s="59" t="s">
        <v>203</v>
      </c>
      <c r="D122" s="60" t="s">
        <v>104</v>
      </c>
      <c r="E122" s="71">
        <f>+((F116+F121)*1.4+F115*1.46)*50</f>
        <v>19911.8024</v>
      </c>
      <c r="F122" s="72"/>
      <c r="G122" s="57"/>
      <c r="H122" s="57"/>
    </row>
    <row r="123" spans="1:8" ht="24" x14ac:dyDescent="0.2">
      <c r="A123" s="58" t="s">
        <v>19</v>
      </c>
      <c r="B123" s="59" t="s">
        <v>139</v>
      </c>
      <c r="C123" s="59" t="s">
        <v>140</v>
      </c>
      <c r="D123" s="60" t="s">
        <v>76</v>
      </c>
      <c r="E123" s="61">
        <v>0.96162499999999995</v>
      </c>
      <c r="F123" s="62"/>
      <c r="G123" s="57"/>
      <c r="H123" s="57"/>
    </row>
    <row r="124" spans="1:8" x14ac:dyDescent="0.2">
      <c r="A124" s="5" t="s">
        <v>141</v>
      </c>
      <c r="B124" s="6" t="s">
        <v>11</v>
      </c>
      <c r="C124" s="7" t="s">
        <v>12</v>
      </c>
      <c r="D124" s="6" t="s">
        <v>9</v>
      </c>
      <c r="E124" s="8">
        <v>0.57999999999999996</v>
      </c>
      <c r="F124" s="35">
        <v>0.55774299999999999</v>
      </c>
      <c r="G124" s="57"/>
      <c r="H124" s="57"/>
    </row>
    <row r="125" spans="1:8" x14ac:dyDescent="0.2">
      <c r="A125" s="9" t="s">
        <v>142</v>
      </c>
      <c r="B125" s="10" t="s">
        <v>20</v>
      </c>
      <c r="C125" s="11" t="s">
        <v>21</v>
      </c>
      <c r="D125" s="10" t="s">
        <v>15</v>
      </c>
      <c r="E125" s="12">
        <v>1.141</v>
      </c>
      <c r="F125" s="36">
        <v>1.0972</v>
      </c>
      <c r="G125" s="57"/>
      <c r="H125" s="57"/>
    </row>
    <row r="126" spans="1:8" x14ac:dyDescent="0.2">
      <c r="A126" s="17" t="s">
        <v>143</v>
      </c>
      <c r="B126" s="18" t="s">
        <v>88</v>
      </c>
      <c r="C126" s="19" t="s">
        <v>89</v>
      </c>
      <c r="D126" s="18" t="s">
        <v>76</v>
      </c>
      <c r="E126" s="20">
        <v>1.03</v>
      </c>
      <c r="F126" s="38">
        <v>0.99047399999999997</v>
      </c>
      <c r="G126" s="57"/>
      <c r="H126" s="57"/>
    </row>
    <row r="127" spans="1:8" ht="48" x14ac:dyDescent="0.2">
      <c r="A127" s="58" t="s">
        <v>22</v>
      </c>
      <c r="B127" s="59" t="s">
        <v>144</v>
      </c>
      <c r="C127" s="59" t="s">
        <v>145</v>
      </c>
      <c r="D127" s="60" t="s">
        <v>110</v>
      </c>
      <c r="E127" s="61">
        <v>1.9232</v>
      </c>
      <c r="F127" s="62"/>
      <c r="G127" s="57"/>
      <c r="H127" s="57"/>
    </row>
    <row r="128" spans="1:8" x14ac:dyDescent="0.2">
      <c r="A128" s="5" t="s">
        <v>146</v>
      </c>
      <c r="B128" s="6" t="s">
        <v>7</v>
      </c>
      <c r="C128" s="7" t="s">
        <v>8</v>
      </c>
      <c r="D128" s="6" t="s">
        <v>9</v>
      </c>
      <c r="E128" s="8">
        <v>16.63</v>
      </c>
      <c r="F128" s="35">
        <v>31.983599999999999</v>
      </c>
      <c r="G128" s="57"/>
      <c r="H128" s="57"/>
    </row>
    <row r="129" spans="1:8" x14ac:dyDescent="0.2">
      <c r="A129" s="21" t="s">
        <v>147</v>
      </c>
      <c r="B129" s="22" t="s">
        <v>11</v>
      </c>
      <c r="C129" s="23" t="s">
        <v>12</v>
      </c>
      <c r="D129" s="22" t="s">
        <v>9</v>
      </c>
      <c r="E129" s="24">
        <v>9.3800000000000008</v>
      </c>
      <c r="F129" s="39">
        <v>18.040099999999999</v>
      </c>
      <c r="G129" s="57"/>
      <c r="H129" s="57"/>
    </row>
    <row r="130" spans="1:8" x14ac:dyDescent="0.2">
      <c r="A130" s="9" t="s">
        <v>148</v>
      </c>
      <c r="B130" s="10" t="s">
        <v>13</v>
      </c>
      <c r="C130" s="11" t="s">
        <v>14</v>
      </c>
      <c r="D130" s="10" t="s">
        <v>15</v>
      </c>
      <c r="E130" s="12">
        <v>1.44</v>
      </c>
      <c r="F130" s="36">
        <v>2.7694999999999999</v>
      </c>
      <c r="G130" s="57"/>
      <c r="H130" s="57"/>
    </row>
    <row r="131" spans="1:8" x14ac:dyDescent="0.2">
      <c r="A131" s="13" t="s">
        <v>149</v>
      </c>
      <c r="B131" s="14" t="s">
        <v>32</v>
      </c>
      <c r="C131" s="15" t="s">
        <v>33</v>
      </c>
      <c r="D131" s="14" t="s">
        <v>15</v>
      </c>
      <c r="E131" s="16">
        <v>0.24</v>
      </c>
      <c r="F131" s="37">
        <v>0.46157999999999999</v>
      </c>
      <c r="G131" s="57"/>
      <c r="H131" s="57"/>
    </row>
    <row r="132" spans="1:8" x14ac:dyDescent="0.2">
      <c r="A132" s="13" t="s">
        <v>150</v>
      </c>
      <c r="B132" s="14" t="s">
        <v>44</v>
      </c>
      <c r="C132" s="15" t="s">
        <v>45</v>
      </c>
      <c r="D132" s="14" t="s">
        <v>15</v>
      </c>
      <c r="E132" s="16">
        <v>0.5</v>
      </c>
      <c r="F132" s="37">
        <v>0.96162499999999995</v>
      </c>
      <c r="G132" s="57"/>
      <c r="H132" s="57"/>
    </row>
    <row r="133" spans="1:8" ht="24" x14ac:dyDescent="0.2">
      <c r="A133" s="13" t="s">
        <v>151</v>
      </c>
      <c r="B133" s="14" t="s">
        <v>64</v>
      </c>
      <c r="C133" s="15" t="s">
        <v>65</v>
      </c>
      <c r="D133" s="14" t="s">
        <v>15</v>
      </c>
      <c r="E133" s="16">
        <v>1.44</v>
      </c>
      <c r="F133" s="37">
        <v>2.7694999999999999</v>
      </c>
      <c r="G133" s="57"/>
      <c r="H133" s="57"/>
    </row>
    <row r="134" spans="1:8" ht="24" x14ac:dyDescent="0.2">
      <c r="A134" s="13" t="s">
        <v>152</v>
      </c>
      <c r="B134" s="14" t="s">
        <v>68</v>
      </c>
      <c r="C134" s="15" t="s">
        <v>69</v>
      </c>
      <c r="D134" s="14" t="s">
        <v>15</v>
      </c>
      <c r="E134" s="16">
        <v>3.08</v>
      </c>
      <c r="F134" s="37">
        <v>5.9236000000000004</v>
      </c>
      <c r="G134" s="57"/>
      <c r="H134" s="57"/>
    </row>
    <row r="135" spans="1:8" ht="24" x14ac:dyDescent="0.2">
      <c r="A135" s="13" t="s">
        <v>153</v>
      </c>
      <c r="B135" s="14" t="s">
        <v>70</v>
      </c>
      <c r="C135" s="15" t="s">
        <v>71</v>
      </c>
      <c r="D135" s="14" t="s">
        <v>15</v>
      </c>
      <c r="E135" s="16">
        <v>1.37</v>
      </c>
      <c r="F135" s="37">
        <v>2.6349</v>
      </c>
      <c r="G135" s="57"/>
      <c r="H135" s="57"/>
    </row>
    <row r="136" spans="1:8" ht="24" x14ac:dyDescent="0.2">
      <c r="A136" s="13" t="s">
        <v>154</v>
      </c>
      <c r="B136" s="14" t="s">
        <v>72</v>
      </c>
      <c r="C136" s="15" t="s">
        <v>73</v>
      </c>
      <c r="D136" s="14" t="s">
        <v>15</v>
      </c>
      <c r="E136" s="16">
        <v>1.55</v>
      </c>
      <c r="F136" s="37">
        <v>2.9809999999999999</v>
      </c>
      <c r="G136" s="57"/>
      <c r="H136" s="57"/>
    </row>
    <row r="137" spans="1:8" x14ac:dyDescent="0.2">
      <c r="A137" s="17" t="s">
        <v>155</v>
      </c>
      <c r="B137" s="18" t="s">
        <v>74</v>
      </c>
      <c r="C137" s="19" t="s">
        <v>75</v>
      </c>
      <c r="D137" s="18" t="s">
        <v>76</v>
      </c>
      <c r="E137" s="20">
        <v>96.6</v>
      </c>
      <c r="F137" s="38">
        <v>185.786</v>
      </c>
      <c r="G137" s="57"/>
      <c r="H137" s="57"/>
    </row>
    <row r="138" spans="1:8" x14ac:dyDescent="0.2">
      <c r="A138" s="25" t="s">
        <v>156</v>
      </c>
      <c r="B138" s="26" t="s">
        <v>77</v>
      </c>
      <c r="C138" s="27" t="s">
        <v>78</v>
      </c>
      <c r="D138" s="26" t="s">
        <v>79</v>
      </c>
      <c r="E138" s="28">
        <v>0.9</v>
      </c>
      <c r="F138" s="40">
        <v>1.7309000000000001</v>
      </c>
      <c r="G138" s="57"/>
      <c r="H138" s="57"/>
    </row>
    <row r="139" spans="1:8" x14ac:dyDescent="0.2">
      <c r="A139" s="25" t="s">
        <v>157</v>
      </c>
      <c r="B139" s="26" t="s">
        <v>88</v>
      </c>
      <c r="C139" s="27" t="s">
        <v>89</v>
      </c>
      <c r="D139" s="26" t="s">
        <v>76</v>
      </c>
      <c r="E139" s="28">
        <v>1.0800000000000001E-2</v>
      </c>
      <c r="F139" s="40">
        <v>2.0771000000000001E-2</v>
      </c>
      <c r="G139" s="57"/>
      <c r="H139" s="57"/>
    </row>
    <row r="140" spans="1:8" ht="24" x14ac:dyDescent="0.2">
      <c r="A140" s="58" t="s">
        <v>25</v>
      </c>
      <c r="B140" s="59" t="s">
        <v>158</v>
      </c>
      <c r="C140" s="59" t="s">
        <v>159</v>
      </c>
      <c r="D140" s="60" t="s">
        <v>110</v>
      </c>
      <c r="E140" s="61">
        <v>1.9232</v>
      </c>
      <c r="F140" s="62"/>
      <c r="G140" s="57"/>
      <c r="H140" s="57"/>
    </row>
    <row r="141" spans="1:8" x14ac:dyDescent="0.2">
      <c r="A141" s="5" t="s">
        <v>160</v>
      </c>
      <c r="B141" s="6" t="s">
        <v>7</v>
      </c>
      <c r="C141" s="7" t="s">
        <v>8</v>
      </c>
      <c r="D141" s="6" t="s">
        <v>9</v>
      </c>
      <c r="E141" s="8">
        <v>1.1599999999999999</v>
      </c>
      <c r="F141" s="35">
        <v>2.2309999999999999</v>
      </c>
      <c r="G141" s="57"/>
      <c r="H141" s="57"/>
    </row>
    <row r="142" spans="1:8" x14ac:dyDescent="0.2">
      <c r="A142" s="21" t="s">
        <v>161</v>
      </c>
      <c r="B142" s="22" t="s">
        <v>11</v>
      </c>
      <c r="C142" s="23" t="s">
        <v>12</v>
      </c>
      <c r="D142" s="22" t="s">
        <v>9</v>
      </c>
      <c r="E142" s="24">
        <v>0.72</v>
      </c>
      <c r="F142" s="39">
        <v>1.3847</v>
      </c>
      <c r="G142" s="57"/>
      <c r="H142" s="57"/>
    </row>
    <row r="143" spans="1:8" x14ac:dyDescent="0.2">
      <c r="A143" s="9" t="s">
        <v>162</v>
      </c>
      <c r="B143" s="10" t="s">
        <v>13</v>
      </c>
      <c r="C143" s="11" t="s">
        <v>14</v>
      </c>
      <c r="D143" s="10" t="s">
        <v>15</v>
      </c>
      <c r="E143" s="12">
        <v>0.36</v>
      </c>
      <c r="F143" s="36">
        <v>0.69237000000000004</v>
      </c>
      <c r="G143" s="57"/>
      <c r="H143" s="57"/>
    </row>
    <row r="144" spans="1:8" x14ac:dyDescent="0.2">
      <c r="A144" s="13" t="s">
        <v>163</v>
      </c>
      <c r="B144" s="14" t="s">
        <v>32</v>
      </c>
      <c r="C144" s="15" t="s">
        <v>33</v>
      </c>
      <c r="D144" s="14" t="s">
        <v>15</v>
      </c>
      <c r="E144" s="16">
        <v>0.06</v>
      </c>
      <c r="F144" s="37">
        <v>0.115395</v>
      </c>
      <c r="G144" s="57"/>
      <c r="H144" s="57"/>
    </row>
    <row r="145" spans="1:8" ht="24" x14ac:dyDescent="0.2">
      <c r="A145" s="13" t="s">
        <v>164</v>
      </c>
      <c r="B145" s="14" t="s">
        <v>64</v>
      </c>
      <c r="C145" s="15" t="s">
        <v>65</v>
      </c>
      <c r="D145" s="14" t="s">
        <v>15</v>
      </c>
      <c r="E145" s="16">
        <v>0.36</v>
      </c>
      <c r="F145" s="37">
        <v>0.69237000000000004</v>
      </c>
      <c r="G145" s="57"/>
      <c r="H145" s="57"/>
    </row>
    <row r="146" spans="1:8" x14ac:dyDescent="0.2">
      <c r="A146" s="17" t="s">
        <v>165</v>
      </c>
      <c r="B146" s="18" t="s">
        <v>74</v>
      </c>
      <c r="C146" s="19" t="s">
        <v>75</v>
      </c>
      <c r="D146" s="18" t="s">
        <v>76</v>
      </c>
      <c r="E146" s="20">
        <v>24.22</v>
      </c>
      <c r="F146" s="38">
        <v>46.581099999999999</v>
      </c>
      <c r="G146" s="57"/>
      <c r="H146" s="57"/>
    </row>
    <row r="147" spans="1:8" x14ac:dyDescent="0.2">
      <c r="A147" s="25" t="s">
        <v>166</v>
      </c>
      <c r="B147" s="26" t="s">
        <v>88</v>
      </c>
      <c r="C147" s="27" t="s">
        <v>89</v>
      </c>
      <c r="D147" s="26" t="s">
        <v>76</v>
      </c>
      <c r="E147" s="28">
        <v>2.8E-3</v>
      </c>
      <c r="F147" s="40">
        <v>5.385E-3</v>
      </c>
      <c r="G147" s="57"/>
      <c r="H147" s="57"/>
    </row>
    <row r="148" spans="1:8" x14ac:dyDescent="0.2">
      <c r="A148" s="58" t="s">
        <v>28</v>
      </c>
      <c r="B148" s="59" t="s">
        <v>138</v>
      </c>
      <c r="C148" s="59" t="s">
        <v>103</v>
      </c>
      <c r="D148" s="60" t="s">
        <v>104</v>
      </c>
      <c r="E148" s="71">
        <v>8597.5813999999991</v>
      </c>
      <c r="F148" s="72"/>
      <c r="G148" s="57"/>
      <c r="H148" s="57"/>
    </row>
    <row r="149" spans="1:8" ht="24" x14ac:dyDescent="0.2">
      <c r="A149" s="58" t="s">
        <v>31</v>
      </c>
      <c r="B149" s="59" t="s">
        <v>167</v>
      </c>
      <c r="C149" s="59" t="s">
        <v>168</v>
      </c>
      <c r="D149" s="60" t="s">
        <v>169</v>
      </c>
      <c r="E149" s="61">
        <v>4.25</v>
      </c>
      <c r="F149" s="62"/>
      <c r="G149" s="57"/>
      <c r="H149" s="57"/>
    </row>
    <row r="150" spans="1:8" x14ac:dyDescent="0.2">
      <c r="A150" s="5" t="s">
        <v>170</v>
      </c>
      <c r="B150" s="6" t="s">
        <v>11</v>
      </c>
      <c r="C150" s="7" t="s">
        <v>12</v>
      </c>
      <c r="D150" s="6" t="s">
        <v>9</v>
      </c>
      <c r="E150" s="8">
        <v>0.7</v>
      </c>
      <c r="F150" s="35">
        <v>2.9750000000000001</v>
      </c>
      <c r="G150" s="57"/>
      <c r="H150" s="57"/>
    </row>
    <row r="151" spans="1:8" x14ac:dyDescent="0.2">
      <c r="A151" s="9" t="s">
        <v>171</v>
      </c>
      <c r="B151" s="10" t="s">
        <v>17</v>
      </c>
      <c r="C151" s="11" t="s">
        <v>18</v>
      </c>
      <c r="D151" s="10" t="s">
        <v>15</v>
      </c>
      <c r="E151" s="12">
        <v>0.21</v>
      </c>
      <c r="F151" s="36">
        <v>0.89249999999999996</v>
      </c>
      <c r="G151" s="57"/>
      <c r="H151" s="57"/>
    </row>
    <row r="152" spans="1:8" x14ac:dyDescent="0.2">
      <c r="A152" s="13" t="s">
        <v>172</v>
      </c>
      <c r="B152" s="14" t="s">
        <v>35</v>
      </c>
      <c r="C152" s="15" t="s">
        <v>36</v>
      </c>
      <c r="D152" s="14" t="s">
        <v>15</v>
      </c>
      <c r="E152" s="16">
        <v>0.49</v>
      </c>
      <c r="F152" s="37">
        <v>2.0825</v>
      </c>
      <c r="G152" s="57"/>
      <c r="H152" s="57"/>
    </row>
    <row r="153" spans="1:8" ht="36" x14ac:dyDescent="0.2">
      <c r="A153" s="17" t="s">
        <v>173</v>
      </c>
      <c r="B153" s="18" t="s">
        <v>96</v>
      </c>
      <c r="C153" s="19" t="s">
        <v>97</v>
      </c>
      <c r="D153" s="18" t="s">
        <v>79</v>
      </c>
      <c r="E153" s="20">
        <v>12.6</v>
      </c>
      <c r="F153" s="38">
        <v>53.55</v>
      </c>
      <c r="G153" s="57"/>
      <c r="H153" s="57"/>
    </row>
    <row r="154" spans="1:8" ht="24" x14ac:dyDescent="0.2">
      <c r="A154" s="58" t="s">
        <v>34</v>
      </c>
      <c r="B154" s="59" t="s">
        <v>174</v>
      </c>
      <c r="C154" s="59" t="s">
        <v>175</v>
      </c>
      <c r="D154" s="60" t="s">
        <v>169</v>
      </c>
      <c r="E154" s="61">
        <v>-4.25</v>
      </c>
      <c r="F154" s="62"/>
      <c r="G154" s="57"/>
      <c r="H154" s="57"/>
    </row>
    <row r="155" spans="1:8" ht="36" x14ac:dyDescent="0.2">
      <c r="A155" s="17" t="s">
        <v>176</v>
      </c>
      <c r="B155" s="18" t="s">
        <v>96</v>
      </c>
      <c r="C155" s="19" t="s">
        <v>97</v>
      </c>
      <c r="D155" s="18" t="s">
        <v>79</v>
      </c>
      <c r="E155" s="20">
        <v>6.5</v>
      </c>
      <c r="F155" s="38">
        <v>-27.625</v>
      </c>
      <c r="G155" s="57"/>
      <c r="H155" s="57"/>
    </row>
    <row r="156" spans="1:8" x14ac:dyDescent="0.2">
      <c r="A156" s="58" t="s">
        <v>37</v>
      </c>
      <c r="B156" s="59" t="s">
        <v>138</v>
      </c>
      <c r="C156" s="59" t="s">
        <v>204</v>
      </c>
      <c r="D156" s="60" t="s">
        <v>104</v>
      </c>
      <c r="E156" s="71">
        <f>+(F153+F155)*1.65*53</f>
        <v>2267.1412499999997</v>
      </c>
      <c r="F156" s="72"/>
      <c r="G156" s="57"/>
      <c r="H156" s="57"/>
    </row>
    <row r="157" spans="1:8" x14ac:dyDescent="0.2">
      <c r="A157" s="55" t="s">
        <v>177</v>
      </c>
      <c r="B157" s="56"/>
      <c r="C157" s="56"/>
      <c r="D157" s="56"/>
      <c r="E157" s="56"/>
      <c r="F157" s="56"/>
      <c r="G157" s="57"/>
      <c r="H157" s="57"/>
    </row>
    <row r="158" spans="1:8" ht="36" x14ac:dyDescent="0.2">
      <c r="A158" s="58" t="s">
        <v>40</v>
      </c>
      <c r="B158" s="59" t="s">
        <v>178</v>
      </c>
      <c r="C158" s="59" t="s">
        <v>179</v>
      </c>
      <c r="D158" s="60" t="s">
        <v>180</v>
      </c>
      <c r="E158" s="61">
        <v>0.02</v>
      </c>
      <c r="F158" s="62"/>
      <c r="G158" s="57"/>
      <c r="H158" s="57"/>
    </row>
    <row r="159" spans="1:8" x14ac:dyDescent="0.2">
      <c r="A159" s="5" t="s">
        <v>181</v>
      </c>
      <c r="B159" s="6" t="s">
        <v>7</v>
      </c>
      <c r="C159" s="7" t="s">
        <v>8</v>
      </c>
      <c r="D159" s="6" t="s">
        <v>9</v>
      </c>
      <c r="E159" s="8">
        <v>320</v>
      </c>
      <c r="F159" s="35">
        <v>6.4</v>
      </c>
      <c r="G159" s="57"/>
      <c r="H159" s="57"/>
    </row>
    <row r="160" spans="1:8" x14ac:dyDescent="0.2">
      <c r="A160" s="21" t="s">
        <v>182</v>
      </c>
      <c r="B160" s="22" t="s">
        <v>11</v>
      </c>
      <c r="C160" s="23" t="s">
        <v>12</v>
      </c>
      <c r="D160" s="22" t="s">
        <v>9</v>
      </c>
      <c r="E160" s="24">
        <v>14.53</v>
      </c>
      <c r="F160" s="39">
        <v>0.29060000000000002</v>
      </c>
      <c r="G160" s="57"/>
      <c r="H160" s="57"/>
    </row>
    <row r="161" spans="1:8" ht="24" x14ac:dyDescent="0.2">
      <c r="A161" s="9" t="s">
        <v>183</v>
      </c>
      <c r="B161" s="10" t="s">
        <v>41</v>
      </c>
      <c r="C161" s="11" t="s">
        <v>42</v>
      </c>
      <c r="D161" s="10" t="s">
        <v>15</v>
      </c>
      <c r="E161" s="12">
        <v>11</v>
      </c>
      <c r="F161" s="36">
        <v>0.22</v>
      </c>
      <c r="G161" s="57"/>
      <c r="H161" s="57"/>
    </row>
    <row r="162" spans="1:8" x14ac:dyDescent="0.2">
      <c r="A162" s="13" t="s">
        <v>184</v>
      </c>
      <c r="B162" s="14" t="s">
        <v>53</v>
      </c>
      <c r="C162" s="15" t="s">
        <v>54</v>
      </c>
      <c r="D162" s="14" t="s">
        <v>15</v>
      </c>
      <c r="E162" s="16">
        <v>2.0099999999999998</v>
      </c>
      <c r="F162" s="37">
        <v>4.02E-2</v>
      </c>
      <c r="G162" s="57"/>
      <c r="H162" s="57"/>
    </row>
    <row r="163" spans="1:8" ht="24" x14ac:dyDescent="0.2">
      <c r="A163" s="17" t="s">
        <v>185</v>
      </c>
      <c r="B163" s="18" t="s">
        <v>90</v>
      </c>
      <c r="C163" s="19" t="s">
        <v>91</v>
      </c>
      <c r="D163" s="18" t="s">
        <v>76</v>
      </c>
      <c r="E163" s="20">
        <v>4.8000000000000001E-2</v>
      </c>
      <c r="F163" s="38">
        <v>9.6000000000000002E-4</v>
      </c>
      <c r="G163" s="57"/>
      <c r="H163" s="57"/>
    </row>
    <row r="164" spans="1:8" x14ac:dyDescent="0.2">
      <c r="A164" s="25" t="s">
        <v>186</v>
      </c>
      <c r="B164" s="26" t="s">
        <v>92</v>
      </c>
      <c r="C164" s="27" t="s">
        <v>93</v>
      </c>
      <c r="D164" s="26" t="s">
        <v>76</v>
      </c>
      <c r="E164" s="28">
        <v>5.62E-3</v>
      </c>
      <c r="F164" s="40">
        <v>1.12E-4</v>
      </c>
      <c r="G164" s="57"/>
      <c r="H164" s="57"/>
    </row>
    <row r="165" spans="1:8" x14ac:dyDescent="0.2">
      <c r="A165" s="58" t="s">
        <v>43</v>
      </c>
      <c r="B165" s="59" t="s">
        <v>98</v>
      </c>
      <c r="C165" s="59" t="s">
        <v>99</v>
      </c>
      <c r="D165" s="60" t="s">
        <v>100</v>
      </c>
      <c r="E165" s="71">
        <v>6.6</v>
      </c>
      <c r="F165" s="72"/>
      <c r="G165" s="57"/>
      <c r="H165" s="57"/>
    </row>
    <row r="166" spans="1:8" x14ac:dyDescent="0.2">
      <c r="A166" s="58" t="s">
        <v>46</v>
      </c>
      <c r="B166" s="59" t="s">
        <v>98</v>
      </c>
      <c r="C166" s="59" t="s">
        <v>206</v>
      </c>
      <c r="D166" s="60" t="s">
        <v>102</v>
      </c>
      <c r="E166" s="71">
        <v>2</v>
      </c>
      <c r="F166" s="72"/>
      <c r="G166" s="57"/>
      <c r="H166" s="57"/>
    </row>
    <row r="167" spans="1:8" x14ac:dyDescent="0.2">
      <c r="A167" s="58" t="s">
        <v>49</v>
      </c>
      <c r="B167" s="59" t="s">
        <v>98</v>
      </c>
      <c r="C167" s="59" t="s">
        <v>101</v>
      </c>
      <c r="D167" s="60" t="s">
        <v>102</v>
      </c>
      <c r="E167" s="71">
        <v>2</v>
      </c>
      <c r="F167" s="72"/>
      <c r="G167" s="57"/>
      <c r="H167" s="57"/>
    </row>
    <row r="168" spans="1:8" ht="24" x14ac:dyDescent="0.2">
      <c r="A168" s="58" t="s">
        <v>52</v>
      </c>
      <c r="B168" s="59" t="s">
        <v>187</v>
      </c>
      <c r="C168" s="59" t="s">
        <v>188</v>
      </c>
      <c r="D168" s="60" t="s">
        <v>189</v>
      </c>
      <c r="E168" s="61">
        <v>5.9999999999999995E-4</v>
      </c>
      <c r="F168" s="62"/>
      <c r="G168" s="57"/>
      <c r="H168" s="57"/>
    </row>
    <row r="169" spans="1:8" x14ac:dyDescent="0.2">
      <c r="A169" s="5" t="s">
        <v>196</v>
      </c>
      <c r="B169" s="6" t="s">
        <v>7</v>
      </c>
      <c r="C169" s="7" t="s">
        <v>8</v>
      </c>
      <c r="D169" s="6" t="s">
        <v>9</v>
      </c>
      <c r="E169" s="8">
        <v>598.26</v>
      </c>
      <c r="F169" s="35">
        <v>0.358956</v>
      </c>
      <c r="G169" s="57"/>
      <c r="H169" s="57"/>
    </row>
    <row r="170" spans="1:8" x14ac:dyDescent="0.2">
      <c r="A170" s="21" t="s">
        <v>197</v>
      </c>
      <c r="B170" s="22" t="s">
        <v>11</v>
      </c>
      <c r="C170" s="23" t="s">
        <v>12</v>
      </c>
      <c r="D170" s="22" t="s">
        <v>9</v>
      </c>
      <c r="E170" s="24">
        <v>19.7</v>
      </c>
      <c r="F170" s="39">
        <v>1.1820000000000001E-2</v>
      </c>
      <c r="G170" s="57"/>
      <c r="H170" s="57"/>
    </row>
    <row r="171" spans="1:8" x14ac:dyDescent="0.2">
      <c r="A171" s="9" t="s">
        <v>198</v>
      </c>
      <c r="B171" s="10" t="s">
        <v>29</v>
      </c>
      <c r="C171" s="11" t="s">
        <v>30</v>
      </c>
      <c r="D171" s="10" t="s">
        <v>15</v>
      </c>
      <c r="E171" s="12">
        <v>29.16</v>
      </c>
      <c r="F171" s="36">
        <v>1.7496000000000001E-2</v>
      </c>
      <c r="G171" s="57"/>
      <c r="H171" s="57"/>
    </row>
    <row r="172" spans="1:8" x14ac:dyDescent="0.2">
      <c r="A172" s="13" t="s">
        <v>199</v>
      </c>
      <c r="B172" s="14" t="s">
        <v>56</v>
      </c>
      <c r="C172" s="15" t="s">
        <v>54</v>
      </c>
      <c r="D172" s="14" t="s">
        <v>15</v>
      </c>
      <c r="E172" s="16">
        <v>1.08</v>
      </c>
      <c r="F172" s="37">
        <v>6.4800000000000003E-4</v>
      </c>
      <c r="G172" s="57"/>
      <c r="H172" s="57"/>
    </row>
    <row r="173" spans="1:8" x14ac:dyDescent="0.2">
      <c r="A173" s="58" t="s">
        <v>55</v>
      </c>
      <c r="B173" s="59" t="s">
        <v>194</v>
      </c>
      <c r="C173" s="59" t="s">
        <v>195</v>
      </c>
      <c r="D173" s="60" t="s">
        <v>189</v>
      </c>
      <c r="E173" s="61">
        <v>6.1200000000000002E-4</v>
      </c>
      <c r="F173" s="62"/>
      <c r="G173" s="57"/>
      <c r="H173" s="57"/>
    </row>
    <row r="174" spans="1:8" x14ac:dyDescent="0.2">
      <c r="A174" s="5" t="s">
        <v>207</v>
      </c>
      <c r="B174" s="6" t="s">
        <v>7</v>
      </c>
      <c r="C174" s="7" t="s">
        <v>8</v>
      </c>
      <c r="D174" s="6" t="s">
        <v>9</v>
      </c>
      <c r="E174" s="8">
        <v>301.70999999999998</v>
      </c>
      <c r="F174" s="35">
        <v>0.18464700000000001</v>
      </c>
      <c r="G174" s="57"/>
      <c r="H174" s="57"/>
    </row>
    <row r="175" spans="1:8" x14ac:dyDescent="0.2">
      <c r="A175" s="21" t="s">
        <v>208</v>
      </c>
      <c r="B175" s="22" t="s">
        <v>11</v>
      </c>
      <c r="C175" s="23" t="s">
        <v>12</v>
      </c>
      <c r="D175" s="22" t="s">
        <v>9</v>
      </c>
      <c r="E175" s="24">
        <v>41.1</v>
      </c>
      <c r="F175" s="39">
        <v>2.5152999999999998E-2</v>
      </c>
      <c r="G175" s="57"/>
      <c r="H175" s="57"/>
    </row>
    <row r="176" spans="1:8" ht="24" x14ac:dyDescent="0.2">
      <c r="A176" s="9" t="s">
        <v>209</v>
      </c>
      <c r="B176" s="10" t="s">
        <v>26</v>
      </c>
      <c r="C176" s="11" t="s">
        <v>27</v>
      </c>
      <c r="D176" s="10" t="s">
        <v>15</v>
      </c>
      <c r="E176" s="12">
        <v>23.55</v>
      </c>
      <c r="F176" s="36">
        <v>1.4413E-2</v>
      </c>
      <c r="G176" s="57"/>
      <c r="H176" s="57"/>
    </row>
    <row r="177" spans="1:8" x14ac:dyDescent="0.2">
      <c r="A177" s="17" t="s">
        <v>210</v>
      </c>
      <c r="B177" s="18" t="s">
        <v>77</v>
      </c>
      <c r="C177" s="19" t="s">
        <v>78</v>
      </c>
      <c r="D177" s="18" t="s">
        <v>79</v>
      </c>
      <c r="E177" s="20">
        <v>21</v>
      </c>
      <c r="F177" s="38">
        <v>1.2852000000000001E-2</v>
      </c>
      <c r="G177" s="57"/>
      <c r="H177" s="57"/>
    </row>
    <row r="178" spans="1:8" x14ac:dyDescent="0.2">
      <c r="A178" s="25" t="s">
        <v>211</v>
      </c>
      <c r="B178" s="26" t="s">
        <v>80</v>
      </c>
      <c r="C178" s="27" t="s">
        <v>81</v>
      </c>
      <c r="D178" s="26" t="s">
        <v>79</v>
      </c>
      <c r="E178" s="28">
        <v>57</v>
      </c>
      <c r="F178" s="40">
        <v>3.4883999999999998E-2</v>
      </c>
      <c r="G178" s="57"/>
      <c r="H178" s="57"/>
    </row>
    <row r="179" spans="1:8" ht="24" x14ac:dyDescent="0.2">
      <c r="A179" s="25" t="s">
        <v>212</v>
      </c>
      <c r="B179" s="26" t="s">
        <v>82</v>
      </c>
      <c r="C179" s="27" t="s">
        <v>83</v>
      </c>
      <c r="D179" s="26" t="s">
        <v>79</v>
      </c>
      <c r="E179" s="28">
        <v>80</v>
      </c>
      <c r="F179" s="40">
        <v>4.8959999999999997E-2</v>
      </c>
      <c r="G179" s="57"/>
      <c r="H179" s="57"/>
    </row>
    <row r="180" spans="1:8" ht="24" x14ac:dyDescent="0.2">
      <c r="A180" s="25" t="s">
        <v>213</v>
      </c>
      <c r="B180" s="26" t="s">
        <v>94</v>
      </c>
      <c r="C180" s="27" t="s">
        <v>95</v>
      </c>
      <c r="D180" s="26" t="s">
        <v>76</v>
      </c>
      <c r="E180" s="28">
        <v>23.5</v>
      </c>
      <c r="F180" s="40">
        <v>1.4382000000000001E-2</v>
      </c>
      <c r="G180" s="57"/>
      <c r="H180" s="57"/>
    </row>
    <row r="181" spans="1:8" x14ac:dyDescent="0.2">
      <c r="A181" s="58" t="s">
        <v>57</v>
      </c>
      <c r="B181" s="59" t="s">
        <v>138</v>
      </c>
      <c r="C181" s="59" t="s">
        <v>203</v>
      </c>
      <c r="D181" s="60" t="s">
        <v>104</v>
      </c>
      <c r="E181" s="71">
        <f>+F179*1.43*50</f>
        <v>3.5006399999999993</v>
      </c>
      <c r="F181" s="72"/>
      <c r="G181" s="57"/>
      <c r="H181" s="57"/>
    </row>
    <row r="182" spans="1:8" x14ac:dyDescent="0.2">
      <c r="G182" s="57"/>
      <c r="H182" s="57"/>
    </row>
    <row r="183" spans="1:8" x14ac:dyDescent="0.2">
      <c r="A183" s="34" t="s">
        <v>0</v>
      </c>
      <c r="B183" s="54" t="s">
        <v>214</v>
      </c>
      <c r="C183" s="54"/>
      <c r="D183" s="54"/>
      <c r="E183" s="54"/>
      <c r="F183" s="54"/>
      <c r="G183" s="57"/>
      <c r="H183" s="57"/>
    </row>
    <row r="184" spans="1:8" x14ac:dyDescent="0.2">
      <c r="A184" s="55" t="s">
        <v>107</v>
      </c>
      <c r="B184" s="56"/>
      <c r="C184" s="56"/>
      <c r="D184" s="56"/>
      <c r="E184" s="56"/>
      <c r="F184" s="56"/>
      <c r="G184" s="57"/>
      <c r="H184" s="57"/>
    </row>
    <row r="185" spans="1:8" ht="24" x14ac:dyDescent="0.2">
      <c r="A185" s="58" t="s">
        <v>7</v>
      </c>
      <c r="B185" s="59" t="s">
        <v>108</v>
      </c>
      <c r="C185" s="59" t="s">
        <v>109</v>
      </c>
      <c r="D185" s="60" t="s">
        <v>110</v>
      </c>
      <c r="E185" s="61">
        <v>2.9582999999999999</v>
      </c>
      <c r="F185" s="62"/>
      <c r="G185" s="57"/>
      <c r="H185" s="57"/>
    </row>
    <row r="186" spans="1:8" x14ac:dyDescent="0.2">
      <c r="A186" s="5" t="s">
        <v>111</v>
      </c>
      <c r="B186" s="6" t="s">
        <v>11</v>
      </c>
      <c r="C186" s="7" t="s">
        <v>12</v>
      </c>
      <c r="D186" s="6" t="s">
        <v>9</v>
      </c>
      <c r="E186" s="8">
        <v>16.059999999999999</v>
      </c>
      <c r="F186" s="35">
        <v>47.509500000000003</v>
      </c>
      <c r="G186" s="57"/>
      <c r="H186" s="57"/>
    </row>
    <row r="187" spans="1:8" x14ac:dyDescent="0.2">
      <c r="A187" s="9" t="s">
        <v>112</v>
      </c>
      <c r="B187" s="10" t="s">
        <v>17</v>
      </c>
      <c r="C187" s="11" t="s">
        <v>18</v>
      </c>
      <c r="D187" s="10" t="s">
        <v>15</v>
      </c>
      <c r="E187" s="12">
        <v>0.21</v>
      </c>
      <c r="F187" s="36">
        <v>0.62123200000000001</v>
      </c>
      <c r="G187" s="57"/>
      <c r="H187" s="57"/>
    </row>
    <row r="188" spans="1:8" x14ac:dyDescent="0.2">
      <c r="A188" s="13" t="s">
        <v>113</v>
      </c>
      <c r="B188" s="14" t="s">
        <v>38</v>
      </c>
      <c r="C188" s="15" t="s">
        <v>39</v>
      </c>
      <c r="D188" s="14" t="s">
        <v>15</v>
      </c>
      <c r="E188" s="16">
        <v>13.68</v>
      </c>
      <c r="F188" s="37">
        <v>40.468899999999998</v>
      </c>
      <c r="G188" s="57"/>
      <c r="H188" s="57"/>
    </row>
    <row r="189" spans="1:8" x14ac:dyDescent="0.2">
      <c r="A189" s="13" t="s">
        <v>114</v>
      </c>
      <c r="B189" s="14" t="s">
        <v>47</v>
      </c>
      <c r="C189" s="15" t="s">
        <v>48</v>
      </c>
      <c r="D189" s="14" t="s">
        <v>15</v>
      </c>
      <c r="E189" s="16">
        <v>0.98</v>
      </c>
      <c r="F189" s="37">
        <v>2.8990999999999998</v>
      </c>
      <c r="G189" s="57"/>
      <c r="H189" s="57"/>
    </row>
    <row r="190" spans="1:8" ht="36" x14ac:dyDescent="0.2">
      <c r="A190" s="13" t="s">
        <v>115</v>
      </c>
      <c r="B190" s="14" t="s">
        <v>50</v>
      </c>
      <c r="C190" s="15" t="s">
        <v>51</v>
      </c>
      <c r="D190" s="14" t="s">
        <v>15</v>
      </c>
      <c r="E190" s="16">
        <v>1.19</v>
      </c>
      <c r="F190" s="37">
        <v>3.5203000000000002</v>
      </c>
      <c r="G190" s="57"/>
      <c r="H190" s="57"/>
    </row>
    <row r="191" spans="1:8" x14ac:dyDescent="0.2">
      <c r="A191" s="13" t="s">
        <v>116</v>
      </c>
      <c r="B191" s="14" t="s">
        <v>66</v>
      </c>
      <c r="C191" s="15" t="s">
        <v>67</v>
      </c>
      <c r="D191" s="14" t="s">
        <v>15</v>
      </c>
      <c r="E191" s="16">
        <v>1.19</v>
      </c>
      <c r="F191" s="37">
        <v>3.5203000000000002</v>
      </c>
      <c r="G191" s="57"/>
      <c r="H191" s="57"/>
    </row>
    <row r="192" spans="1:8" x14ac:dyDescent="0.2">
      <c r="A192" s="17" t="s">
        <v>117</v>
      </c>
      <c r="B192" s="18" t="s">
        <v>77</v>
      </c>
      <c r="C192" s="19" t="s">
        <v>78</v>
      </c>
      <c r="D192" s="18" t="s">
        <v>79</v>
      </c>
      <c r="E192" s="20">
        <v>9</v>
      </c>
      <c r="F192" s="38">
        <v>26.624300000000002</v>
      </c>
      <c r="G192" s="57"/>
      <c r="H192" s="57"/>
    </row>
    <row r="193" spans="1:8" ht="48" x14ac:dyDescent="0.2">
      <c r="A193" s="58" t="s">
        <v>10</v>
      </c>
      <c r="B193" s="59" t="s">
        <v>118</v>
      </c>
      <c r="C193" s="59" t="s">
        <v>119</v>
      </c>
      <c r="D193" s="60" t="s">
        <v>120</v>
      </c>
      <c r="E193" s="61">
        <v>2.4342999999999999</v>
      </c>
      <c r="F193" s="62"/>
      <c r="G193" s="57"/>
      <c r="H193" s="57"/>
    </row>
    <row r="194" spans="1:8" x14ac:dyDescent="0.2">
      <c r="A194" s="5" t="s">
        <v>121</v>
      </c>
      <c r="B194" s="6" t="s">
        <v>7</v>
      </c>
      <c r="C194" s="7" t="s">
        <v>8</v>
      </c>
      <c r="D194" s="6" t="s">
        <v>9</v>
      </c>
      <c r="E194" s="8">
        <v>33</v>
      </c>
      <c r="F194" s="35">
        <v>80.330200000000005</v>
      </c>
      <c r="G194" s="57"/>
      <c r="H194" s="57"/>
    </row>
    <row r="195" spans="1:8" x14ac:dyDescent="0.2">
      <c r="A195" s="21" t="s">
        <v>122</v>
      </c>
      <c r="B195" s="22" t="s">
        <v>11</v>
      </c>
      <c r="C195" s="23" t="s">
        <v>12</v>
      </c>
      <c r="D195" s="22" t="s">
        <v>9</v>
      </c>
      <c r="E195" s="24">
        <v>34.01</v>
      </c>
      <c r="F195" s="39">
        <v>82.788799999999995</v>
      </c>
      <c r="G195" s="57"/>
      <c r="H195" s="57"/>
    </row>
    <row r="196" spans="1:8" x14ac:dyDescent="0.2">
      <c r="A196" s="9" t="s">
        <v>123</v>
      </c>
      <c r="B196" s="10" t="s">
        <v>17</v>
      </c>
      <c r="C196" s="11" t="s">
        <v>18</v>
      </c>
      <c r="D196" s="10" t="s">
        <v>15</v>
      </c>
      <c r="E196" s="12">
        <v>0.36</v>
      </c>
      <c r="F196" s="36">
        <v>0.87633000000000005</v>
      </c>
      <c r="G196" s="57"/>
      <c r="H196" s="57"/>
    </row>
    <row r="197" spans="1:8" ht="24" x14ac:dyDescent="0.2">
      <c r="A197" s="13" t="s">
        <v>124</v>
      </c>
      <c r="B197" s="14" t="s">
        <v>23</v>
      </c>
      <c r="C197" s="15" t="s">
        <v>24</v>
      </c>
      <c r="D197" s="14" t="s">
        <v>15</v>
      </c>
      <c r="E197" s="16">
        <v>2.35</v>
      </c>
      <c r="F197" s="37">
        <v>5.7205000000000004</v>
      </c>
      <c r="G197" s="57"/>
      <c r="H197" s="57"/>
    </row>
    <row r="198" spans="1:8" x14ac:dyDescent="0.2">
      <c r="A198" s="13" t="s">
        <v>125</v>
      </c>
      <c r="B198" s="14" t="s">
        <v>44</v>
      </c>
      <c r="C198" s="15" t="s">
        <v>45</v>
      </c>
      <c r="D198" s="14" t="s">
        <v>15</v>
      </c>
      <c r="E198" s="16">
        <v>2.6</v>
      </c>
      <c r="F198" s="37">
        <v>6.3289999999999997</v>
      </c>
      <c r="G198" s="57"/>
      <c r="H198" s="57"/>
    </row>
    <row r="199" spans="1:8" ht="24" x14ac:dyDescent="0.2">
      <c r="A199" s="13" t="s">
        <v>126</v>
      </c>
      <c r="B199" s="14" t="s">
        <v>58</v>
      </c>
      <c r="C199" s="15" t="s">
        <v>59</v>
      </c>
      <c r="D199" s="14" t="s">
        <v>15</v>
      </c>
      <c r="E199" s="16">
        <v>16.66</v>
      </c>
      <c r="F199" s="37">
        <v>40.554600000000001</v>
      </c>
      <c r="G199" s="57"/>
      <c r="H199" s="57"/>
    </row>
    <row r="200" spans="1:8" x14ac:dyDescent="0.2">
      <c r="A200" s="13" t="s">
        <v>127</v>
      </c>
      <c r="B200" s="14" t="s">
        <v>60</v>
      </c>
      <c r="C200" s="15" t="s">
        <v>61</v>
      </c>
      <c r="D200" s="14" t="s">
        <v>15</v>
      </c>
      <c r="E200" s="16">
        <v>0.56999999999999995</v>
      </c>
      <c r="F200" s="37">
        <v>1.3875</v>
      </c>
      <c r="G200" s="57"/>
      <c r="H200" s="57"/>
    </row>
    <row r="201" spans="1:8" ht="36" x14ac:dyDescent="0.2">
      <c r="A201" s="13" t="s">
        <v>128</v>
      </c>
      <c r="B201" s="14" t="s">
        <v>62</v>
      </c>
      <c r="C201" s="15" t="s">
        <v>63</v>
      </c>
      <c r="D201" s="14" t="s">
        <v>15</v>
      </c>
      <c r="E201" s="16">
        <v>7.49</v>
      </c>
      <c r="F201" s="37">
        <v>18.232500000000002</v>
      </c>
      <c r="G201" s="57"/>
      <c r="H201" s="57"/>
    </row>
    <row r="202" spans="1:8" x14ac:dyDescent="0.2">
      <c r="A202" s="17" t="s">
        <v>129</v>
      </c>
      <c r="B202" s="18" t="s">
        <v>77</v>
      </c>
      <c r="C202" s="19" t="s">
        <v>78</v>
      </c>
      <c r="D202" s="18" t="s">
        <v>79</v>
      </c>
      <c r="E202" s="20">
        <v>30</v>
      </c>
      <c r="F202" s="38">
        <v>73.027500000000003</v>
      </c>
      <c r="G202" s="57"/>
      <c r="H202" s="57"/>
    </row>
    <row r="203" spans="1:8" ht="24" x14ac:dyDescent="0.2">
      <c r="A203" s="25" t="s">
        <v>130</v>
      </c>
      <c r="B203" s="26" t="s">
        <v>84</v>
      </c>
      <c r="C203" s="27" t="s">
        <v>85</v>
      </c>
      <c r="D203" s="26" t="s">
        <v>79</v>
      </c>
      <c r="E203" s="28">
        <v>15</v>
      </c>
      <c r="F203" s="40">
        <v>36.513800000000003</v>
      </c>
      <c r="G203" s="57"/>
      <c r="H203" s="57"/>
    </row>
    <row r="204" spans="1:8" ht="24" x14ac:dyDescent="0.2">
      <c r="A204" s="25" t="s">
        <v>131</v>
      </c>
      <c r="B204" s="26" t="s">
        <v>86</v>
      </c>
      <c r="C204" s="27" t="s">
        <v>87</v>
      </c>
      <c r="D204" s="26" t="s">
        <v>79</v>
      </c>
      <c r="E204" s="28">
        <v>189</v>
      </c>
      <c r="F204" s="40">
        <v>460.07319999999999</v>
      </c>
      <c r="G204" s="57"/>
      <c r="H204" s="57"/>
    </row>
    <row r="205" spans="1:8" ht="24" x14ac:dyDescent="0.2">
      <c r="A205" s="58" t="s">
        <v>11</v>
      </c>
      <c r="B205" s="59" t="s">
        <v>132</v>
      </c>
      <c r="C205" s="59" t="s">
        <v>133</v>
      </c>
      <c r="D205" s="60" t="s">
        <v>120</v>
      </c>
      <c r="E205" s="61">
        <v>-2.4342999999999999</v>
      </c>
      <c r="F205" s="62"/>
      <c r="G205" s="57"/>
      <c r="H205" s="57"/>
    </row>
    <row r="206" spans="1:8" x14ac:dyDescent="0.2">
      <c r="A206" s="5" t="s">
        <v>134</v>
      </c>
      <c r="B206" s="6" t="s">
        <v>11</v>
      </c>
      <c r="C206" s="7" t="s">
        <v>12</v>
      </c>
      <c r="D206" s="6" t="s">
        <v>9</v>
      </c>
      <c r="E206" s="8">
        <v>10.050000000000001</v>
      </c>
      <c r="F206" s="35">
        <v>-24.464200000000002</v>
      </c>
      <c r="G206" s="57"/>
      <c r="H206" s="57"/>
    </row>
    <row r="207" spans="1:8" ht="24" x14ac:dyDescent="0.2">
      <c r="A207" s="9" t="s">
        <v>135</v>
      </c>
      <c r="B207" s="10" t="s">
        <v>58</v>
      </c>
      <c r="C207" s="11" t="s">
        <v>59</v>
      </c>
      <c r="D207" s="10" t="s">
        <v>15</v>
      </c>
      <c r="E207" s="12">
        <v>2.9</v>
      </c>
      <c r="F207" s="36">
        <v>-7.0593000000000004</v>
      </c>
      <c r="G207" s="57"/>
      <c r="H207" s="57"/>
    </row>
    <row r="208" spans="1:8" ht="36" x14ac:dyDescent="0.2">
      <c r="A208" s="13" t="s">
        <v>136</v>
      </c>
      <c r="B208" s="14" t="s">
        <v>62</v>
      </c>
      <c r="C208" s="15" t="s">
        <v>63</v>
      </c>
      <c r="D208" s="14" t="s">
        <v>15</v>
      </c>
      <c r="E208" s="16">
        <v>3</v>
      </c>
      <c r="F208" s="37">
        <v>-7.3026999999999997</v>
      </c>
      <c r="G208" s="57"/>
      <c r="H208" s="57"/>
    </row>
    <row r="209" spans="1:8" ht="24" x14ac:dyDescent="0.2">
      <c r="A209" s="17" t="s">
        <v>137</v>
      </c>
      <c r="B209" s="18" t="s">
        <v>86</v>
      </c>
      <c r="C209" s="19" t="s">
        <v>87</v>
      </c>
      <c r="D209" s="18" t="s">
        <v>79</v>
      </c>
      <c r="E209" s="20">
        <v>63</v>
      </c>
      <c r="F209" s="38">
        <v>-153.3578</v>
      </c>
      <c r="G209" s="57"/>
      <c r="H209" s="57"/>
    </row>
    <row r="210" spans="1:8" x14ac:dyDescent="0.2">
      <c r="A210" s="58" t="s">
        <v>16</v>
      </c>
      <c r="B210" s="59" t="s">
        <v>138</v>
      </c>
      <c r="C210" s="59" t="s">
        <v>203</v>
      </c>
      <c r="D210" s="60" t="s">
        <v>104</v>
      </c>
      <c r="E210" s="71">
        <v>24135.5887</v>
      </c>
      <c r="F210" s="72"/>
      <c r="G210" s="57"/>
      <c r="H210" s="57"/>
    </row>
    <row r="211" spans="1:8" ht="24" x14ac:dyDescent="0.2">
      <c r="A211" s="58" t="s">
        <v>19</v>
      </c>
      <c r="B211" s="59" t="s">
        <v>139</v>
      </c>
      <c r="C211" s="59" t="s">
        <v>140</v>
      </c>
      <c r="D211" s="60" t="s">
        <v>76</v>
      </c>
      <c r="E211" s="61">
        <v>1.1516</v>
      </c>
      <c r="F211" s="62"/>
      <c r="G211" s="57"/>
      <c r="H211" s="57"/>
    </row>
    <row r="212" spans="1:8" x14ac:dyDescent="0.2">
      <c r="A212" s="5" t="s">
        <v>141</v>
      </c>
      <c r="B212" s="6" t="s">
        <v>11</v>
      </c>
      <c r="C212" s="7" t="s">
        <v>12</v>
      </c>
      <c r="D212" s="6" t="s">
        <v>9</v>
      </c>
      <c r="E212" s="8">
        <v>0.57999999999999996</v>
      </c>
      <c r="F212" s="35">
        <v>0.66794299999999995</v>
      </c>
      <c r="G212" s="57"/>
      <c r="H212" s="57"/>
    </row>
    <row r="213" spans="1:8" x14ac:dyDescent="0.2">
      <c r="A213" s="9" t="s">
        <v>142</v>
      </c>
      <c r="B213" s="10" t="s">
        <v>20</v>
      </c>
      <c r="C213" s="11" t="s">
        <v>21</v>
      </c>
      <c r="D213" s="10" t="s">
        <v>15</v>
      </c>
      <c r="E213" s="12">
        <v>1.141</v>
      </c>
      <c r="F213" s="36">
        <v>1.3140000000000001</v>
      </c>
      <c r="G213" s="57"/>
      <c r="H213" s="57"/>
    </row>
    <row r="214" spans="1:8" x14ac:dyDescent="0.2">
      <c r="A214" s="17" t="s">
        <v>143</v>
      </c>
      <c r="B214" s="18" t="s">
        <v>88</v>
      </c>
      <c r="C214" s="19" t="s">
        <v>89</v>
      </c>
      <c r="D214" s="18" t="s">
        <v>76</v>
      </c>
      <c r="E214" s="20">
        <v>1.03</v>
      </c>
      <c r="F214" s="38">
        <v>1.1861999999999999</v>
      </c>
      <c r="G214" s="57"/>
      <c r="H214" s="57"/>
    </row>
    <row r="215" spans="1:8" ht="48" x14ac:dyDescent="0.2">
      <c r="A215" s="58" t="s">
        <v>22</v>
      </c>
      <c r="B215" s="59" t="s">
        <v>144</v>
      </c>
      <c r="C215" s="59" t="s">
        <v>145</v>
      </c>
      <c r="D215" s="60" t="s">
        <v>110</v>
      </c>
      <c r="E215" s="61">
        <v>2.3031999999999999</v>
      </c>
      <c r="F215" s="62"/>
      <c r="G215" s="57"/>
      <c r="H215" s="57"/>
    </row>
    <row r="216" spans="1:8" x14ac:dyDescent="0.2">
      <c r="A216" s="5" t="s">
        <v>146</v>
      </c>
      <c r="B216" s="6" t="s">
        <v>7</v>
      </c>
      <c r="C216" s="7" t="s">
        <v>8</v>
      </c>
      <c r="D216" s="6" t="s">
        <v>9</v>
      </c>
      <c r="E216" s="8">
        <v>16.63</v>
      </c>
      <c r="F216" s="35">
        <v>38.302999999999997</v>
      </c>
      <c r="G216" s="57"/>
      <c r="H216" s="57"/>
    </row>
    <row r="217" spans="1:8" x14ac:dyDescent="0.2">
      <c r="A217" s="21" t="s">
        <v>147</v>
      </c>
      <c r="B217" s="22" t="s">
        <v>11</v>
      </c>
      <c r="C217" s="23" t="s">
        <v>12</v>
      </c>
      <c r="D217" s="22" t="s">
        <v>9</v>
      </c>
      <c r="E217" s="24">
        <v>9.3800000000000008</v>
      </c>
      <c r="F217" s="39">
        <v>21.604500000000002</v>
      </c>
      <c r="G217" s="57"/>
      <c r="H217" s="57"/>
    </row>
    <row r="218" spans="1:8" x14ac:dyDescent="0.2">
      <c r="A218" s="9" t="s">
        <v>148</v>
      </c>
      <c r="B218" s="10" t="s">
        <v>13</v>
      </c>
      <c r="C218" s="11" t="s">
        <v>14</v>
      </c>
      <c r="D218" s="10" t="s">
        <v>15</v>
      </c>
      <c r="E218" s="12">
        <v>1.44</v>
      </c>
      <c r="F218" s="36">
        <v>3.3167</v>
      </c>
      <c r="G218" s="57"/>
      <c r="H218" s="57"/>
    </row>
    <row r="219" spans="1:8" x14ac:dyDescent="0.2">
      <c r="A219" s="13" t="s">
        <v>149</v>
      </c>
      <c r="B219" s="14" t="s">
        <v>32</v>
      </c>
      <c r="C219" s="15" t="s">
        <v>33</v>
      </c>
      <c r="D219" s="14" t="s">
        <v>15</v>
      </c>
      <c r="E219" s="16">
        <v>0.24</v>
      </c>
      <c r="F219" s="37">
        <v>0.55278000000000005</v>
      </c>
      <c r="G219" s="57"/>
      <c r="H219" s="57"/>
    </row>
    <row r="220" spans="1:8" x14ac:dyDescent="0.2">
      <c r="A220" s="13" t="s">
        <v>150</v>
      </c>
      <c r="B220" s="14" t="s">
        <v>44</v>
      </c>
      <c r="C220" s="15" t="s">
        <v>45</v>
      </c>
      <c r="D220" s="14" t="s">
        <v>15</v>
      </c>
      <c r="E220" s="16">
        <v>0.5</v>
      </c>
      <c r="F220" s="37">
        <v>1.1516</v>
      </c>
      <c r="G220" s="57"/>
      <c r="H220" s="57"/>
    </row>
    <row r="221" spans="1:8" ht="24" x14ac:dyDescent="0.2">
      <c r="A221" s="13" t="s">
        <v>151</v>
      </c>
      <c r="B221" s="14" t="s">
        <v>64</v>
      </c>
      <c r="C221" s="15" t="s">
        <v>65</v>
      </c>
      <c r="D221" s="14" t="s">
        <v>15</v>
      </c>
      <c r="E221" s="16">
        <v>1.44</v>
      </c>
      <c r="F221" s="37">
        <v>3.3167</v>
      </c>
      <c r="G221" s="57"/>
      <c r="H221" s="57"/>
    </row>
    <row r="222" spans="1:8" ht="24" x14ac:dyDescent="0.2">
      <c r="A222" s="13" t="s">
        <v>152</v>
      </c>
      <c r="B222" s="14" t="s">
        <v>68</v>
      </c>
      <c r="C222" s="15" t="s">
        <v>69</v>
      </c>
      <c r="D222" s="14" t="s">
        <v>15</v>
      </c>
      <c r="E222" s="16">
        <v>3.08</v>
      </c>
      <c r="F222" s="37">
        <v>7.0940000000000003</v>
      </c>
      <c r="G222" s="57"/>
      <c r="H222" s="57"/>
    </row>
    <row r="223" spans="1:8" ht="24" x14ac:dyDescent="0.2">
      <c r="A223" s="13" t="s">
        <v>153</v>
      </c>
      <c r="B223" s="14" t="s">
        <v>70</v>
      </c>
      <c r="C223" s="15" t="s">
        <v>71</v>
      </c>
      <c r="D223" s="14" t="s">
        <v>15</v>
      </c>
      <c r="E223" s="16">
        <v>1.37</v>
      </c>
      <c r="F223" s="37">
        <v>3.1555</v>
      </c>
      <c r="G223" s="57"/>
      <c r="H223" s="57"/>
    </row>
    <row r="224" spans="1:8" ht="24" x14ac:dyDescent="0.2">
      <c r="A224" s="13" t="s">
        <v>154</v>
      </c>
      <c r="B224" s="14" t="s">
        <v>72</v>
      </c>
      <c r="C224" s="15" t="s">
        <v>73</v>
      </c>
      <c r="D224" s="14" t="s">
        <v>15</v>
      </c>
      <c r="E224" s="16">
        <v>1.55</v>
      </c>
      <c r="F224" s="37">
        <v>3.57</v>
      </c>
      <c r="G224" s="57"/>
      <c r="H224" s="57"/>
    </row>
    <row r="225" spans="1:8" x14ac:dyDescent="0.2">
      <c r="A225" s="17" t="s">
        <v>155</v>
      </c>
      <c r="B225" s="18" t="s">
        <v>74</v>
      </c>
      <c r="C225" s="19" t="s">
        <v>75</v>
      </c>
      <c r="D225" s="18" t="s">
        <v>76</v>
      </c>
      <c r="E225" s="20">
        <v>96.6</v>
      </c>
      <c r="F225" s="38">
        <v>222.494</v>
      </c>
      <c r="G225" s="57"/>
      <c r="H225" s="57"/>
    </row>
    <row r="226" spans="1:8" x14ac:dyDescent="0.2">
      <c r="A226" s="25" t="s">
        <v>156</v>
      </c>
      <c r="B226" s="26" t="s">
        <v>77</v>
      </c>
      <c r="C226" s="27" t="s">
        <v>78</v>
      </c>
      <c r="D226" s="26" t="s">
        <v>79</v>
      </c>
      <c r="E226" s="28">
        <v>0.9</v>
      </c>
      <c r="F226" s="40">
        <v>2.0729000000000002</v>
      </c>
      <c r="G226" s="57"/>
      <c r="H226" s="57"/>
    </row>
    <row r="227" spans="1:8" x14ac:dyDescent="0.2">
      <c r="A227" s="25" t="s">
        <v>157</v>
      </c>
      <c r="B227" s="26" t="s">
        <v>88</v>
      </c>
      <c r="C227" s="27" t="s">
        <v>89</v>
      </c>
      <c r="D227" s="26" t="s">
        <v>76</v>
      </c>
      <c r="E227" s="28">
        <v>1.0800000000000001E-2</v>
      </c>
      <c r="F227" s="40">
        <v>2.4875000000000001E-2</v>
      </c>
      <c r="G227" s="57"/>
      <c r="H227" s="57"/>
    </row>
    <row r="228" spans="1:8" ht="24" x14ac:dyDescent="0.2">
      <c r="A228" s="58" t="s">
        <v>25</v>
      </c>
      <c r="B228" s="59" t="s">
        <v>158</v>
      </c>
      <c r="C228" s="59" t="s">
        <v>159</v>
      </c>
      <c r="D228" s="60" t="s">
        <v>110</v>
      </c>
      <c r="E228" s="61">
        <v>2.3031999999999999</v>
      </c>
      <c r="F228" s="62"/>
      <c r="G228" s="57"/>
      <c r="H228" s="57"/>
    </row>
    <row r="229" spans="1:8" x14ac:dyDescent="0.2">
      <c r="A229" s="5" t="s">
        <v>160</v>
      </c>
      <c r="B229" s="6" t="s">
        <v>7</v>
      </c>
      <c r="C229" s="7" t="s">
        <v>8</v>
      </c>
      <c r="D229" s="6" t="s">
        <v>9</v>
      </c>
      <c r="E229" s="8">
        <v>1.1599999999999999</v>
      </c>
      <c r="F229" s="35">
        <v>2.6718000000000002</v>
      </c>
      <c r="G229" s="57"/>
      <c r="H229" s="57"/>
    </row>
    <row r="230" spans="1:8" x14ac:dyDescent="0.2">
      <c r="A230" s="21" t="s">
        <v>161</v>
      </c>
      <c r="B230" s="22" t="s">
        <v>11</v>
      </c>
      <c r="C230" s="23" t="s">
        <v>12</v>
      </c>
      <c r="D230" s="22" t="s">
        <v>9</v>
      </c>
      <c r="E230" s="24">
        <v>0.72</v>
      </c>
      <c r="F230" s="39">
        <v>1.6583000000000001</v>
      </c>
      <c r="G230" s="57"/>
      <c r="H230" s="57"/>
    </row>
    <row r="231" spans="1:8" x14ac:dyDescent="0.2">
      <c r="A231" s="9" t="s">
        <v>162</v>
      </c>
      <c r="B231" s="10" t="s">
        <v>13</v>
      </c>
      <c r="C231" s="11" t="s">
        <v>14</v>
      </c>
      <c r="D231" s="10" t="s">
        <v>15</v>
      </c>
      <c r="E231" s="12">
        <v>0.36</v>
      </c>
      <c r="F231" s="36">
        <v>0.82916999999999996</v>
      </c>
      <c r="G231" s="57"/>
      <c r="H231" s="57"/>
    </row>
    <row r="232" spans="1:8" x14ac:dyDescent="0.2">
      <c r="A232" s="13" t="s">
        <v>163</v>
      </c>
      <c r="B232" s="14" t="s">
        <v>32</v>
      </c>
      <c r="C232" s="15" t="s">
        <v>33</v>
      </c>
      <c r="D232" s="14" t="s">
        <v>15</v>
      </c>
      <c r="E232" s="16">
        <v>0.06</v>
      </c>
      <c r="F232" s="37">
        <v>0.13819500000000001</v>
      </c>
      <c r="G232" s="57"/>
      <c r="H232" s="57"/>
    </row>
    <row r="233" spans="1:8" ht="24" x14ac:dyDescent="0.2">
      <c r="A233" s="13" t="s">
        <v>164</v>
      </c>
      <c r="B233" s="14" t="s">
        <v>64</v>
      </c>
      <c r="C233" s="15" t="s">
        <v>65</v>
      </c>
      <c r="D233" s="14" t="s">
        <v>15</v>
      </c>
      <c r="E233" s="16">
        <v>0.36</v>
      </c>
      <c r="F233" s="37">
        <v>0.82916999999999996</v>
      </c>
      <c r="G233" s="57"/>
      <c r="H233" s="57"/>
    </row>
    <row r="234" spans="1:8" x14ac:dyDescent="0.2">
      <c r="A234" s="17" t="s">
        <v>165</v>
      </c>
      <c r="B234" s="18" t="s">
        <v>74</v>
      </c>
      <c r="C234" s="19" t="s">
        <v>75</v>
      </c>
      <c r="D234" s="18" t="s">
        <v>76</v>
      </c>
      <c r="E234" s="20">
        <v>24.22</v>
      </c>
      <c r="F234" s="38">
        <v>55.784700000000001</v>
      </c>
      <c r="G234" s="57"/>
      <c r="H234" s="57"/>
    </row>
    <row r="235" spans="1:8" x14ac:dyDescent="0.2">
      <c r="A235" s="25" t="s">
        <v>166</v>
      </c>
      <c r="B235" s="26" t="s">
        <v>88</v>
      </c>
      <c r="C235" s="27" t="s">
        <v>89</v>
      </c>
      <c r="D235" s="26" t="s">
        <v>76</v>
      </c>
      <c r="E235" s="28">
        <v>2.8E-3</v>
      </c>
      <c r="F235" s="40">
        <v>6.4489999999999999E-3</v>
      </c>
      <c r="G235" s="57"/>
      <c r="H235" s="57"/>
    </row>
    <row r="236" spans="1:8" x14ac:dyDescent="0.2">
      <c r="A236" s="58" t="s">
        <v>28</v>
      </c>
      <c r="B236" s="59" t="s">
        <v>138</v>
      </c>
      <c r="C236" s="59" t="s">
        <v>103</v>
      </c>
      <c r="D236" s="60" t="s">
        <v>104</v>
      </c>
      <c r="E236" s="71">
        <v>10296.310600000001</v>
      </c>
      <c r="F236" s="72"/>
      <c r="G236" s="57"/>
      <c r="H236" s="57"/>
    </row>
    <row r="237" spans="1:8" ht="24" x14ac:dyDescent="0.2">
      <c r="A237" s="58" t="s">
        <v>31</v>
      </c>
      <c r="B237" s="59" t="s">
        <v>167</v>
      </c>
      <c r="C237" s="59" t="s">
        <v>168</v>
      </c>
      <c r="D237" s="60" t="s">
        <v>169</v>
      </c>
      <c r="E237" s="61">
        <v>6.55</v>
      </c>
      <c r="F237" s="62"/>
      <c r="G237" s="57"/>
      <c r="H237" s="57"/>
    </row>
    <row r="238" spans="1:8" x14ac:dyDescent="0.2">
      <c r="A238" s="5" t="s">
        <v>170</v>
      </c>
      <c r="B238" s="6" t="s">
        <v>11</v>
      </c>
      <c r="C238" s="7" t="s">
        <v>12</v>
      </c>
      <c r="D238" s="6" t="s">
        <v>9</v>
      </c>
      <c r="E238" s="8">
        <v>0.7</v>
      </c>
      <c r="F238" s="35">
        <v>4.585</v>
      </c>
      <c r="G238" s="57"/>
      <c r="H238" s="57"/>
    </row>
    <row r="239" spans="1:8" x14ac:dyDescent="0.2">
      <c r="A239" s="9" t="s">
        <v>171</v>
      </c>
      <c r="B239" s="10" t="s">
        <v>17</v>
      </c>
      <c r="C239" s="11" t="s">
        <v>18</v>
      </c>
      <c r="D239" s="10" t="s">
        <v>15</v>
      </c>
      <c r="E239" s="12">
        <v>0.21</v>
      </c>
      <c r="F239" s="36">
        <v>1.3754999999999999</v>
      </c>
      <c r="G239" s="57"/>
      <c r="H239" s="57"/>
    </row>
    <row r="240" spans="1:8" x14ac:dyDescent="0.2">
      <c r="A240" s="13" t="s">
        <v>172</v>
      </c>
      <c r="B240" s="14" t="s">
        <v>35</v>
      </c>
      <c r="C240" s="15" t="s">
        <v>36</v>
      </c>
      <c r="D240" s="14" t="s">
        <v>15</v>
      </c>
      <c r="E240" s="16">
        <v>0.49</v>
      </c>
      <c r="F240" s="37">
        <v>3.2094999999999998</v>
      </c>
      <c r="G240" s="57"/>
      <c r="H240" s="57"/>
    </row>
    <row r="241" spans="1:8" ht="36" x14ac:dyDescent="0.2">
      <c r="A241" s="17" t="s">
        <v>173</v>
      </c>
      <c r="B241" s="18" t="s">
        <v>96</v>
      </c>
      <c r="C241" s="19" t="s">
        <v>97</v>
      </c>
      <c r="D241" s="18" t="s">
        <v>79</v>
      </c>
      <c r="E241" s="20">
        <v>12.6</v>
      </c>
      <c r="F241" s="38">
        <v>82.53</v>
      </c>
      <c r="G241" s="57"/>
      <c r="H241" s="57"/>
    </row>
    <row r="242" spans="1:8" ht="24" x14ac:dyDescent="0.2">
      <c r="A242" s="58" t="s">
        <v>34</v>
      </c>
      <c r="B242" s="59" t="s">
        <v>174</v>
      </c>
      <c r="C242" s="59" t="s">
        <v>175</v>
      </c>
      <c r="D242" s="60" t="s">
        <v>169</v>
      </c>
      <c r="E242" s="61">
        <v>-6.55</v>
      </c>
      <c r="F242" s="62"/>
      <c r="G242" s="57"/>
      <c r="H242" s="57"/>
    </row>
    <row r="243" spans="1:8" ht="36" x14ac:dyDescent="0.2">
      <c r="A243" s="17" t="s">
        <v>176</v>
      </c>
      <c r="B243" s="18" t="s">
        <v>96</v>
      </c>
      <c r="C243" s="19" t="s">
        <v>97</v>
      </c>
      <c r="D243" s="18" t="s">
        <v>79</v>
      </c>
      <c r="E243" s="20">
        <v>6.5</v>
      </c>
      <c r="F243" s="38">
        <v>-42.575000000000003</v>
      </c>
      <c r="G243" s="57"/>
      <c r="H243" s="57"/>
    </row>
    <row r="244" spans="1:8" x14ac:dyDescent="0.2">
      <c r="A244" s="58" t="s">
        <v>37</v>
      </c>
      <c r="B244" s="59" t="s">
        <v>138</v>
      </c>
      <c r="C244" s="59" t="s">
        <v>204</v>
      </c>
      <c r="D244" s="60" t="s">
        <v>104</v>
      </c>
      <c r="E244" s="71">
        <v>3494.0646999999999</v>
      </c>
      <c r="F244" s="72"/>
      <c r="G244" s="57"/>
      <c r="H244" s="57"/>
    </row>
    <row r="245" spans="1:8" x14ac:dyDescent="0.2">
      <c r="G245" s="57"/>
      <c r="H245" s="57"/>
    </row>
    <row r="246" spans="1:8" x14ac:dyDescent="0.2">
      <c r="A246" s="34" t="s">
        <v>0</v>
      </c>
      <c r="B246" s="54" t="s">
        <v>215</v>
      </c>
      <c r="C246" s="54"/>
      <c r="D246" s="54"/>
      <c r="E246" s="54"/>
      <c r="F246" s="54"/>
      <c r="G246" s="57"/>
      <c r="H246" s="57"/>
    </row>
    <row r="247" spans="1:8" x14ac:dyDescent="0.2">
      <c r="A247" s="55" t="s">
        <v>107</v>
      </c>
      <c r="B247" s="56"/>
      <c r="C247" s="56"/>
      <c r="D247" s="56"/>
      <c r="E247" s="56"/>
      <c r="F247" s="56"/>
      <c r="G247" s="57"/>
      <c r="H247" s="57"/>
    </row>
    <row r="248" spans="1:8" ht="24" x14ac:dyDescent="0.2">
      <c r="A248" s="58" t="s">
        <v>7</v>
      </c>
      <c r="B248" s="59" t="s">
        <v>108</v>
      </c>
      <c r="C248" s="59" t="s">
        <v>109</v>
      </c>
      <c r="D248" s="60" t="s">
        <v>110</v>
      </c>
      <c r="E248" s="61">
        <v>5.4116</v>
      </c>
      <c r="F248" s="62"/>
      <c r="G248" s="57"/>
      <c r="H248" s="57"/>
    </row>
    <row r="249" spans="1:8" x14ac:dyDescent="0.2">
      <c r="A249" s="5" t="s">
        <v>111</v>
      </c>
      <c r="B249" s="6" t="s">
        <v>11</v>
      </c>
      <c r="C249" s="7" t="s">
        <v>12</v>
      </c>
      <c r="D249" s="6" t="s">
        <v>9</v>
      </c>
      <c r="E249" s="8">
        <v>16.059999999999999</v>
      </c>
      <c r="F249" s="35">
        <v>86.910499999999999</v>
      </c>
      <c r="G249" s="57"/>
      <c r="H249" s="57"/>
    </row>
    <row r="250" spans="1:8" x14ac:dyDescent="0.2">
      <c r="A250" s="9" t="s">
        <v>112</v>
      </c>
      <c r="B250" s="10" t="s">
        <v>17</v>
      </c>
      <c r="C250" s="11" t="s">
        <v>18</v>
      </c>
      <c r="D250" s="10" t="s">
        <v>15</v>
      </c>
      <c r="E250" s="12">
        <v>0.21</v>
      </c>
      <c r="F250" s="36">
        <v>1.1364000000000001</v>
      </c>
      <c r="G250" s="57"/>
      <c r="H250" s="57"/>
    </row>
    <row r="251" spans="1:8" x14ac:dyDescent="0.2">
      <c r="A251" s="13" t="s">
        <v>113</v>
      </c>
      <c r="B251" s="14" t="s">
        <v>38</v>
      </c>
      <c r="C251" s="15" t="s">
        <v>39</v>
      </c>
      <c r="D251" s="14" t="s">
        <v>15</v>
      </c>
      <c r="E251" s="16">
        <v>13.68</v>
      </c>
      <c r="F251" s="37">
        <v>74.030799999999999</v>
      </c>
      <c r="G251" s="57"/>
      <c r="H251" s="57"/>
    </row>
    <row r="252" spans="1:8" x14ac:dyDescent="0.2">
      <c r="A252" s="13" t="s">
        <v>114</v>
      </c>
      <c r="B252" s="14" t="s">
        <v>47</v>
      </c>
      <c r="C252" s="15" t="s">
        <v>48</v>
      </c>
      <c r="D252" s="14" t="s">
        <v>15</v>
      </c>
      <c r="E252" s="16">
        <v>0.98</v>
      </c>
      <c r="F252" s="37">
        <v>5.3033999999999999</v>
      </c>
      <c r="G252" s="57"/>
      <c r="H252" s="57"/>
    </row>
    <row r="253" spans="1:8" ht="36" x14ac:dyDescent="0.2">
      <c r="A253" s="13" t="s">
        <v>115</v>
      </c>
      <c r="B253" s="14" t="s">
        <v>50</v>
      </c>
      <c r="C253" s="15" t="s">
        <v>51</v>
      </c>
      <c r="D253" s="14" t="s">
        <v>15</v>
      </c>
      <c r="E253" s="16">
        <v>1.19</v>
      </c>
      <c r="F253" s="37">
        <v>6.4398</v>
      </c>
      <c r="G253" s="57"/>
      <c r="H253" s="57"/>
    </row>
    <row r="254" spans="1:8" x14ac:dyDescent="0.2">
      <c r="A254" s="13" t="s">
        <v>116</v>
      </c>
      <c r="B254" s="14" t="s">
        <v>66</v>
      </c>
      <c r="C254" s="15" t="s">
        <v>67</v>
      </c>
      <c r="D254" s="14" t="s">
        <v>15</v>
      </c>
      <c r="E254" s="16">
        <v>1.19</v>
      </c>
      <c r="F254" s="37">
        <v>6.4398</v>
      </c>
      <c r="G254" s="57"/>
      <c r="H254" s="57"/>
    </row>
    <row r="255" spans="1:8" x14ac:dyDescent="0.2">
      <c r="A255" s="17" t="s">
        <v>117</v>
      </c>
      <c r="B255" s="18" t="s">
        <v>77</v>
      </c>
      <c r="C255" s="19" t="s">
        <v>78</v>
      </c>
      <c r="D255" s="18" t="s">
        <v>79</v>
      </c>
      <c r="E255" s="20">
        <v>9</v>
      </c>
      <c r="F255" s="38">
        <v>48.704500000000003</v>
      </c>
      <c r="G255" s="57"/>
      <c r="H255" s="57"/>
    </row>
    <row r="256" spans="1:8" ht="48" x14ac:dyDescent="0.2">
      <c r="A256" s="58" t="s">
        <v>10</v>
      </c>
      <c r="B256" s="59" t="s">
        <v>118</v>
      </c>
      <c r="C256" s="59" t="s">
        <v>119</v>
      </c>
      <c r="D256" s="60" t="s">
        <v>120</v>
      </c>
      <c r="E256" s="61">
        <v>4.5476000000000001</v>
      </c>
      <c r="F256" s="62"/>
      <c r="G256" s="57"/>
      <c r="H256" s="57"/>
    </row>
    <row r="257" spans="1:8" x14ac:dyDescent="0.2">
      <c r="A257" s="5" t="s">
        <v>121</v>
      </c>
      <c r="B257" s="6" t="s">
        <v>7</v>
      </c>
      <c r="C257" s="7" t="s">
        <v>8</v>
      </c>
      <c r="D257" s="6" t="s">
        <v>9</v>
      </c>
      <c r="E257" s="8">
        <v>33</v>
      </c>
      <c r="F257" s="35">
        <v>150.0711</v>
      </c>
      <c r="G257" s="57"/>
      <c r="H257" s="57"/>
    </row>
    <row r="258" spans="1:8" x14ac:dyDescent="0.2">
      <c r="A258" s="21" t="s">
        <v>122</v>
      </c>
      <c r="B258" s="22" t="s">
        <v>11</v>
      </c>
      <c r="C258" s="23" t="s">
        <v>12</v>
      </c>
      <c r="D258" s="22" t="s">
        <v>9</v>
      </c>
      <c r="E258" s="24">
        <v>34.01</v>
      </c>
      <c r="F258" s="39">
        <v>154.66419999999999</v>
      </c>
      <c r="G258" s="57"/>
      <c r="H258" s="57"/>
    </row>
    <row r="259" spans="1:8" x14ac:dyDescent="0.2">
      <c r="A259" s="9" t="s">
        <v>123</v>
      </c>
      <c r="B259" s="10" t="s">
        <v>17</v>
      </c>
      <c r="C259" s="11" t="s">
        <v>18</v>
      </c>
      <c r="D259" s="10" t="s">
        <v>15</v>
      </c>
      <c r="E259" s="12">
        <v>0.36</v>
      </c>
      <c r="F259" s="36">
        <v>1.6371</v>
      </c>
      <c r="G259" s="57"/>
      <c r="H259" s="57"/>
    </row>
    <row r="260" spans="1:8" ht="24" x14ac:dyDescent="0.2">
      <c r="A260" s="13" t="s">
        <v>124</v>
      </c>
      <c r="B260" s="14" t="s">
        <v>23</v>
      </c>
      <c r="C260" s="15" t="s">
        <v>24</v>
      </c>
      <c r="D260" s="14" t="s">
        <v>15</v>
      </c>
      <c r="E260" s="16">
        <v>2.35</v>
      </c>
      <c r="F260" s="37">
        <v>10.6869</v>
      </c>
      <c r="G260" s="57"/>
      <c r="H260" s="57"/>
    </row>
    <row r="261" spans="1:8" x14ac:dyDescent="0.2">
      <c r="A261" s="13" t="s">
        <v>125</v>
      </c>
      <c r="B261" s="14" t="s">
        <v>44</v>
      </c>
      <c r="C261" s="15" t="s">
        <v>45</v>
      </c>
      <c r="D261" s="14" t="s">
        <v>15</v>
      </c>
      <c r="E261" s="16">
        <v>2.6</v>
      </c>
      <c r="F261" s="37">
        <v>11.8238</v>
      </c>
      <c r="G261" s="57"/>
      <c r="H261" s="57"/>
    </row>
    <row r="262" spans="1:8" ht="24" x14ac:dyDescent="0.2">
      <c r="A262" s="13" t="s">
        <v>126</v>
      </c>
      <c r="B262" s="14" t="s">
        <v>58</v>
      </c>
      <c r="C262" s="15" t="s">
        <v>59</v>
      </c>
      <c r="D262" s="14" t="s">
        <v>15</v>
      </c>
      <c r="E262" s="16">
        <v>16.66</v>
      </c>
      <c r="F262" s="37">
        <v>75.763199999999998</v>
      </c>
      <c r="G262" s="57"/>
      <c r="H262" s="57"/>
    </row>
    <row r="263" spans="1:8" x14ac:dyDescent="0.2">
      <c r="A263" s="13" t="s">
        <v>127</v>
      </c>
      <c r="B263" s="14" t="s">
        <v>60</v>
      </c>
      <c r="C263" s="15" t="s">
        <v>61</v>
      </c>
      <c r="D263" s="14" t="s">
        <v>15</v>
      </c>
      <c r="E263" s="16">
        <v>0.56999999999999995</v>
      </c>
      <c r="F263" s="37">
        <v>2.5920999999999998</v>
      </c>
      <c r="G263" s="57"/>
      <c r="H263" s="57"/>
    </row>
    <row r="264" spans="1:8" ht="36" x14ac:dyDescent="0.2">
      <c r="A264" s="13" t="s">
        <v>128</v>
      </c>
      <c r="B264" s="14" t="s">
        <v>62</v>
      </c>
      <c r="C264" s="15" t="s">
        <v>63</v>
      </c>
      <c r="D264" s="14" t="s">
        <v>15</v>
      </c>
      <c r="E264" s="16">
        <v>7.49</v>
      </c>
      <c r="F264" s="37">
        <v>34.061599999999999</v>
      </c>
      <c r="G264" s="57"/>
      <c r="H264" s="57"/>
    </row>
    <row r="265" spans="1:8" x14ac:dyDescent="0.2">
      <c r="A265" s="17" t="s">
        <v>129</v>
      </c>
      <c r="B265" s="18" t="s">
        <v>77</v>
      </c>
      <c r="C265" s="19" t="s">
        <v>78</v>
      </c>
      <c r="D265" s="18" t="s">
        <v>79</v>
      </c>
      <c r="E265" s="20">
        <v>30</v>
      </c>
      <c r="F265" s="38">
        <v>136.42830000000001</v>
      </c>
      <c r="G265" s="57"/>
      <c r="H265" s="57"/>
    </row>
    <row r="266" spans="1:8" ht="24" x14ac:dyDescent="0.2">
      <c r="A266" s="25" t="s">
        <v>130</v>
      </c>
      <c r="B266" s="26" t="s">
        <v>84</v>
      </c>
      <c r="C266" s="27" t="s">
        <v>85</v>
      </c>
      <c r="D266" s="26" t="s">
        <v>79</v>
      </c>
      <c r="E266" s="28">
        <v>15</v>
      </c>
      <c r="F266" s="40">
        <v>68.214200000000005</v>
      </c>
      <c r="G266" s="57"/>
      <c r="H266" s="57"/>
    </row>
    <row r="267" spans="1:8" ht="24" x14ac:dyDescent="0.2">
      <c r="A267" s="25" t="s">
        <v>131</v>
      </c>
      <c r="B267" s="26" t="s">
        <v>86</v>
      </c>
      <c r="C267" s="27" t="s">
        <v>87</v>
      </c>
      <c r="D267" s="26" t="s">
        <v>79</v>
      </c>
      <c r="E267" s="28">
        <v>189</v>
      </c>
      <c r="F267" s="40">
        <v>859.49829999999997</v>
      </c>
      <c r="G267" s="57"/>
      <c r="H267" s="57"/>
    </row>
    <row r="268" spans="1:8" ht="24" x14ac:dyDescent="0.2">
      <c r="A268" s="58" t="s">
        <v>11</v>
      </c>
      <c r="B268" s="59" t="s">
        <v>132</v>
      </c>
      <c r="C268" s="59" t="s">
        <v>133</v>
      </c>
      <c r="D268" s="60" t="s">
        <v>120</v>
      </c>
      <c r="E268" s="61">
        <v>-4.5476000000000001</v>
      </c>
      <c r="F268" s="62"/>
      <c r="G268" s="57"/>
      <c r="H268" s="57"/>
    </row>
    <row r="269" spans="1:8" x14ac:dyDescent="0.2">
      <c r="A269" s="5" t="s">
        <v>134</v>
      </c>
      <c r="B269" s="6" t="s">
        <v>11</v>
      </c>
      <c r="C269" s="7" t="s">
        <v>12</v>
      </c>
      <c r="D269" s="6" t="s">
        <v>9</v>
      </c>
      <c r="E269" s="8">
        <v>10.050000000000001</v>
      </c>
      <c r="F269" s="35">
        <v>-45.703499999999998</v>
      </c>
      <c r="G269" s="57"/>
      <c r="H269" s="57"/>
    </row>
    <row r="270" spans="1:8" ht="24" x14ac:dyDescent="0.2">
      <c r="A270" s="9" t="s">
        <v>135</v>
      </c>
      <c r="B270" s="10" t="s">
        <v>58</v>
      </c>
      <c r="C270" s="11" t="s">
        <v>59</v>
      </c>
      <c r="D270" s="10" t="s">
        <v>15</v>
      </c>
      <c r="E270" s="12">
        <v>2.9</v>
      </c>
      <c r="F270" s="36">
        <v>-13.1881</v>
      </c>
      <c r="G270" s="57"/>
      <c r="H270" s="57"/>
    </row>
    <row r="271" spans="1:8" ht="36" x14ac:dyDescent="0.2">
      <c r="A271" s="13" t="s">
        <v>136</v>
      </c>
      <c r="B271" s="14" t="s">
        <v>62</v>
      </c>
      <c r="C271" s="15" t="s">
        <v>63</v>
      </c>
      <c r="D271" s="14" t="s">
        <v>15</v>
      </c>
      <c r="E271" s="16">
        <v>3</v>
      </c>
      <c r="F271" s="37">
        <v>-13.642799999999999</v>
      </c>
      <c r="G271" s="57"/>
      <c r="H271" s="57"/>
    </row>
    <row r="272" spans="1:8" ht="24" x14ac:dyDescent="0.2">
      <c r="A272" s="17" t="s">
        <v>137</v>
      </c>
      <c r="B272" s="18" t="s">
        <v>86</v>
      </c>
      <c r="C272" s="19" t="s">
        <v>87</v>
      </c>
      <c r="D272" s="18" t="s">
        <v>79</v>
      </c>
      <c r="E272" s="20">
        <v>63</v>
      </c>
      <c r="F272" s="38">
        <v>-286.49939999999998</v>
      </c>
      <c r="G272" s="57"/>
      <c r="H272" s="57"/>
    </row>
    <row r="273" spans="1:8" x14ac:dyDescent="0.2">
      <c r="A273" s="58" t="s">
        <v>16</v>
      </c>
      <c r="B273" s="59" t="s">
        <v>138</v>
      </c>
      <c r="C273" s="59" t="s">
        <v>203</v>
      </c>
      <c r="D273" s="60" t="s">
        <v>104</v>
      </c>
      <c r="E273" s="71">
        <v>45089.553200000002</v>
      </c>
      <c r="F273" s="72"/>
      <c r="G273" s="57"/>
      <c r="H273" s="57"/>
    </row>
    <row r="274" spans="1:8" ht="24" x14ac:dyDescent="0.2">
      <c r="A274" s="58" t="s">
        <v>19</v>
      </c>
      <c r="B274" s="59" t="s">
        <v>139</v>
      </c>
      <c r="C274" s="59" t="s">
        <v>140</v>
      </c>
      <c r="D274" s="60" t="s">
        <v>76</v>
      </c>
      <c r="E274" s="61">
        <v>2.1657999999999999</v>
      </c>
      <c r="F274" s="62"/>
      <c r="G274" s="57"/>
      <c r="H274" s="57"/>
    </row>
    <row r="275" spans="1:8" x14ac:dyDescent="0.2">
      <c r="A275" s="5" t="s">
        <v>141</v>
      </c>
      <c r="B275" s="6" t="s">
        <v>11</v>
      </c>
      <c r="C275" s="7" t="s">
        <v>12</v>
      </c>
      <c r="D275" s="6" t="s">
        <v>9</v>
      </c>
      <c r="E275" s="8">
        <v>0.57999999999999996</v>
      </c>
      <c r="F275" s="35">
        <v>1.2562</v>
      </c>
      <c r="G275" s="57"/>
      <c r="H275" s="57"/>
    </row>
    <row r="276" spans="1:8" x14ac:dyDescent="0.2">
      <c r="A276" s="9" t="s">
        <v>142</v>
      </c>
      <c r="B276" s="10" t="s">
        <v>20</v>
      </c>
      <c r="C276" s="11" t="s">
        <v>21</v>
      </c>
      <c r="D276" s="10" t="s">
        <v>15</v>
      </c>
      <c r="E276" s="12">
        <v>1.141</v>
      </c>
      <c r="F276" s="36">
        <v>2.4712000000000001</v>
      </c>
      <c r="G276" s="57"/>
      <c r="H276" s="57"/>
    </row>
    <row r="277" spans="1:8" x14ac:dyDescent="0.2">
      <c r="A277" s="17" t="s">
        <v>143</v>
      </c>
      <c r="B277" s="18" t="s">
        <v>88</v>
      </c>
      <c r="C277" s="19" t="s">
        <v>89</v>
      </c>
      <c r="D277" s="18" t="s">
        <v>76</v>
      </c>
      <c r="E277" s="20">
        <v>1.03</v>
      </c>
      <c r="F277" s="38">
        <v>2.2307999999999999</v>
      </c>
      <c r="G277" s="57"/>
      <c r="H277" s="57"/>
    </row>
    <row r="278" spans="1:8" ht="48" x14ac:dyDescent="0.2">
      <c r="A278" s="58" t="s">
        <v>22</v>
      </c>
      <c r="B278" s="59" t="s">
        <v>144</v>
      </c>
      <c r="C278" s="59" t="s">
        <v>145</v>
      </c>
      <c r="D278" s="60" t="s">
        <v>110</v>
      </c>
      <c r="E278" s="61">
        <v>4.3315999999999999</v>
      </c>
      <c r="F278" s="62"/>
      <c r="G278" s="57"/>
      <c r="H278" s="57"/>
    </row>
    <row r="279" spans="1:8" x14ac:dyDescent="0.2">
      <c r="A279" s="5" t="s">
        <v>146</v>
      </c>
      <c r="B279" s="6" t="s">
        <v>7</v>
      </c>
      <c r="C279" s="7" t="s">
        <v>8</v>
      </c>
      <c r="D279" s="6" t="s">
        <v>9</v>
      </c>
      <c r="E279" s="8">
        <v>16.63</v>
      </c>
      <c r="F279" s="35">
        <v>72.034700000000001</v>
      </c>
      <c r="G279" s="57"/>
      <c r="H279" s="57"/>
    </row>
    <row r="280" spans="1:8" x14ac:dyDescent="0.2">
      <c r="A280" s="21" t="s">
        <v>147</v>
      </c>
      <c r="B280" s="22" t="s">
        <v>11</v>
      </c>
      <c r="C280" s="23" t="s">
        <v>12</v>
      </c>
      <c r="D280" s="22" t="s">
        <v>9</v>
      </c>
      <c r="E280" s="24">
        <v>9.3800000000000008</v>
      </c>
      <c r="F280" s="39">
        <v>40.630499999999998</v>
      </c>
      <c r="G280" s="57"/>
      <c r="H280" s="57"/>
    </row>
    <row r="281" spans="1:8" x14ac:dyDescent="0.2">
      <c r="A281" s="9" t="s">
        <v>148</v>
      </c>
      <c r="B281" s="10" t="s">
        <v>13</v>
      </c>
      <c r="C281" s="11" t="s">
        <v>14</v>
      </c>
      <c r="D281" s="10" t="s">
        <v>15</v>
      </c>
      <c r="E281" s="12">
        <v>1.44</v>
      </c>
      <c r="F281" s="36">
        <v>6.2374999999999998</v>
      </c>
      <c r="G281" s="57"/>
      <c r="H281" s="57"/>
    </row>
    <row r="282" spans="1:8" x14ac:dyDescent="0.2">
      <c r="A282" s="13" t="s">
        <v>149</v>
      </c>
      <c r="B282" s="14" t="s">
        <v>32</v>
      </c>
      <c r="C282" s="15" t="s">
        <v>33</v>
      </c>
      <c r="D282" s="14" t="s">
        <v>15</v>
      </c>
      <c r="E282" s="16">
        <v>0.24</v>
      </c>
      <c r="F282" s="37">
        <v>1.0396000000000001</v>
      </c>
      <c r="G282" s="57"/>
      <c r="H282" s="57"/>
    </row>
    <row r="283" spans="1:8" x14ac:dyDescent="0.2">
      <c r="A283" s="13" t="s">
        <v>150</v>
      </c>
      <c r="B283" s="14" t="s">
        <v>44</v>
      </c>
      <c r="C283" s="15" t="s">
        <v>45</v>
      </c>
      <c r="D283" s="14" t="s">
        <v>15</v>
      </c>
      <c r="E283" s="16">
        <v>0.5</v>
      </c>
      <c r="F283" s="37">
        <v>2.1657999999999999</v>
      </c>
      <c r="G283" s="57"/>
      <c r="H283" s="57"/>
    </row>
    <row r="284" spans="1:8" ht="24" x14ac:dyDescent="0.2">
      <c r="A284" s="13" t="s">
        <v>151</v>
      </c>
      <c r="B284" s="14" t="s">
        <v>64</v>
      </c>
      <c r="C284" s="15" t="s">
        <v>65</v>
      </c>
      <c r="D284" s="14" t="s">
        <v>15</v>
      </c>
      <c r="E284" s="16">
        <v>1.44</v>
      </c>
      <c r="F284" s="37">
        <v>6.2374999999999998</v>
      </c>
      <c r="G284" s="57"/>
      <c r="H284" s="57"/>
    </row>
    <row r="285" spans="1:8" ht="24" x14ac:dyDescent="0.2">
      <c r="A285" s="13" t="s">
        <v>152</v>
      </c>
      <c r="B285" s="14" t="s">
        <v>68</v>
      </c>
      <c r="C285" s="15" t="s">
        <v>69</v>
      </c>
      <c r="D285" s="14" t="s">
        <v>15</v>
      </c>
      <c r="E285" s="16">
        <v>3.08</v>
      </c>
      <c r="F285" s="37">
        <v>13.3414</v>
      </c>
      <c r="G285" s="57"/>
      <c r="H285" s="57"/>
    </row>
    <row r="286" spans="1:8" ht="24" x14ac:dyDescent="0.2">
      <c r="A286" s="13" t="s">
        <v>153</v>
      </c>
      <c r="B286" s="14" t="s">
        <v>70</v>
      </c>
      <c r="C286" s="15" t="s">
        <v>71</v>
      </c>
      <c r="D286" s="14" t="s">
        <v>15</v>
      </c>
      <c r="E286" s="16">
        <v>1.37</v>
      </c>
      <c r="F286" s="37">
        <v>5.9343000000000004</v>
      </c>
      <c r="G286" s="57"/>
      <c r="H286" s="57"/>
    </row>
    <row r="287" spans="1:8" ht="24" x14ac:dyDescent="0.2">
      <c r="A287" s="13" t="s">
        <v>154</v>
      </c>
      <c r="B287" s="14" t="s">
        <v>72</v>
      </c>
      <c r="C287" s="15" t="s">
        <v>73</v>
      </c>
      <c r="D287" s="14" t="s">
        <v>15</v>
      </c>
      <c r="E287" s="16">
        <v>1.55</v>
      </c>
      <c r="F287" s="37">
        <v>6.7140000000000004</v>
      </c>
      <c r="G287" s="57"/>
      <c r="H287" s="57"/>
    </row>
    <row r="288" spans="1:8" x14ac:dyDescent="0.2">
      <c r="A288" s="17" t="s">
        <v>155</v>
      </c>
      <c r="B288" s="18" t="s">
        <v>74</v>
      </c>
      <c r="C288" s="19" t="s">
        <v>75</v>
      </c>
      <c r="D288" s="18" t="s">
        <v>76</v>
      </c>
      <c r="E288" s="20">
        <v>96.6</v>
      </c>
      <c r="F288" s="38">
        <v>418.43349999999998</v>
      </c>
      <c r="G288" s="57"/>
      <c r="H288" s="57"/>
    </row>
    <row r="289" spans="1:8" x14ac:dyDescent="0.2">
      <c r="A289" s="25" t="s">
        <v>156</v>
      </c>
      <c r="B289" s="26" t="s">
        <v>77</v>
      </c>
      <c r="C289" s="27" t="s">
        <v>78</v>
      </c>
      <c r="D289" s="26" t="s">
        <v>79</v>
      </c>
      <c r="E289" s="28">
        <v>0.9</v>
      </c>
      <c r="F289" s="40">
        <v>3.8984000000000001</v>
      </c>
      <c r="G289" s="57"/>
      <c r="H289" s="57"/>
    </row>
    <row r="290" spans="1:8" x14ac:dyDescent="0.2">
      <c r="A290" s="25" t="s">
        <v>157</v>
      </c>
      <c r="B290" s="26" t="s">
        <v>88</v>
      </c>
      <c r="C290" s="27" t="s">
        <v>89</v>
      </c>
      <c r="D290" s="26" t="s">
        <v>76</v>
      </c>
      <c r="E290" s="28">
        <v>1.0800000000000001E-2</v>
      </c>
      <c r="F290" s="40">
        <v>4.6781000000000003E-2</v>
      </c>
      <c r="G290" s="57"/>
      <c r="H290" s="57"/>
    </row>
    <row r="291" spans="1:8" ht="24" x14ac:dyDescent="0.2">
      <c r="A291" s="58" t="s">
        <v>25</v>
      </c>
      <c r="B291" s="59" t="s">
        <v>158</v>
      </c>
      <c r="C291" s="59" t="s">
        <v>159</v>
      </c>
      <c r="D291" s="60" t="s">
        <v>110</v>
      </c>
      <c r="E291" s="61">
        <v>4.3315999999999999</v>
      </c>
      <c r="F291" s="62"/>
      <c r="G291" s="57"/>
      <c r="H291" s="57"/>
    </row>
    <row r="292" spans="1:8" x14ac:dyDescent="0.2">
      <c r="A292" s="5" t="s">
        <v>160</v>
      </c>
      <c r="B292" s="6" t="s">
        <v>7</v>
      </c>
      <c r="C292" s="7" t="s">
        <v>8</v>
      </c>
      <c r="D292" s="6" t="s">
        <v>9</v>
      </c>
      <c r="E292" s="8">
        <v>1.1599999999999999</v>
      </c>
      <c r="F292" s="35">
        <v>5.0247000000000002</v>
      </c>
      <c r="G292" s="57"/>
      <c r="H292" s="57"/>
    </row>
    <row r="293" spans="1:8" x14ac:dyDescent="0.2">
      <c r="A293" s="21" t="s">
        <v>161</v>
      </c>
      <c r="B293" s="22" t="s">
        <v>11</v>
      </c>
      <c r="C293" s="23" t="s">
        <v>12</v>
      </c>
      <c r="D293" s="22" t="s">
        <v>9</v>
      </c>
      <c r="E293" s="24">
        <v>0.72</v>
      </c>
      <c r="F293" s="39">
        <v>3.1187999999999998</v>
      </c>
      <c r="G293" s="57"/>
      <c r="H293" s="57"/>
    </row>
    <row r="294" spans="1:8" x14ac:dyDescent="0.2">
      <c r="A294" s="9" t="s">
        <v>162</v>
      </c>
      <c r="B294" s="10" t="s">
        <v>13</v>
      </c>
      <c r="C294" s="11" t="s">
        <v>14</v>
      </c>
      <c r="D294" s="10" t="s">
        <v>15</v>
      </c>
      <c r="E294" s="12">
        <v>0.36</v>
      </c>
      <c r="F294" s="36">
        <v>1.5593999999999999</v>
      </c>
      <c r="G294" s="57"/>
      <c r="H294" s="57"/>
    </row>
    <row r="295" spans="1:8" x14ac:dyDescent="0.2">
      <c r="A295" s="13" t="s">
        <v>163</v>
      </c>
      <c r="B295" s="14" t="s">
        <v>32</v>
      </c>
      <c r="C295" s="15" t="s">
        <v>33</v>
      </c>
      <c r="D295" s="14" t="s">
        <v>15</v>
      </c>
      <c r="E295" s="16">
        <v>0.06</v>
      </c>
      <c r="F295" s="37">
        <v>0.25989699999999999</v>
      </c>
      <c r="G295" s="57"/>
      <c r="H295" s="57"/>
    </row>
    <row r="296" spans="1:8" ht="24" x14ac:dyDescent="0.2">
      <c r="A296" s="13" t="s">
        <v>164</v>
      </c>
      <c r="B296" s="14" t="s">
        <v>64</v>
      </c>
      <c r="C296" s="15" t="s">
        <v>65</v>
      </c>
      <c r="D296" s="14" t="s">
        <v>15</v>
      </c>
      <c r="E296" s="16">
        <v>0.36</v>
      </c>
      <c r="F296" s="37">
        <v>1.5593999999999999</v>
      </c>
      <c r="G296" s="57"/>
      <c r="H296" s="57"/>
    </row>
    <row r="297" spans="1:8" x14ac:dyDescent="0.2">
      <c r="A297" s="17" t="s">
        <v>165</v>
      </c>
      <c r="B297" s="18" t="s">
        <v>74</v>
      </c>
      <c r="C297" s="19" t="s">
        <v>75</v>
      </c>
      <c r="D297" s="18" t="s">
        <v>76</v>
      </c>
      <c r="E297" s="20">
        <v>24.22</v>
      </c>
      <c r="F297" s="38">
        <v>104.91160000000001</v>
      </c>
      <c r="G297" s="57"/>
      <c r="H297" s="57"/>
    </row>
    <row r="298" spans="1:8" x14ac:dyDescent="0.2">
      <c r="A298" s="25" t="s">
        <v>166</v>
      </c>
      <c r="B298" s="26" t="s">
        <v>88</v>
      </c>
      <c r="C298" s="27" t="s">
        <v>89</v>
      </c>
      <c r="D298" s="26" t="s">
        <v>76</v>
      </c>
      <c r="E298" s="28">
        <v>2.8E-3</v>
      </c>
      <c r="F298" s="40">
        <v>1.2128999999999999E-2</v>
      </c>
      <c r="G298" s="57"/>
      <c r="H298" s="57"/>
    </row>
    <row r="299" spans="1:8" x14ac:dyDescent="0.2">
      <c r="A299" s="58" t="s">
        <v>28</v>
      </c>
      <c r="B299" s="59" t="s">
        <v>138</v>
      </c>
      <c r="C299" s="59" t="s">
        <v>103</v>
      </c>
      <c r="D299" s="60" t="s">
        <v>104</v>
      </c>
      <c r="E299" s="71">
        <v>19363.769400000001</v>
      </c>
      <c r="F299" s="72"/>
      <c r="G299" s="57"/>
      <c r="H299" s="57"/>
    </row>
    <row r="300" spans="1:8" ht="24" x14ac:dyDescent="0.2">
      <c r="A300" s="58" t="s">
        <v>31</v>
      </c>
      <c r="B300" s="59" t="s">
        <v>167</v>
      </c>
      <c r="C300" s="59" t="s">
        <v>168</v>
      </c>
      <c r="D300" s="60" t="s">
        <v>169</v>
      </c>
      <c r="E300" s="61">
        <v>10.8</v>
      </c>
      <c r="F300" s="62"/>
      <c r="G300" s="57"/>
      <c r="H300" s="57"/>
    </row>
    <row r="301" spans="1:8" x14ac:dyDescent="0.2">
      <c r="A301" s="5" t="s">
        <v>170</v>
      </c>
      <c r="B301" s="6" t="s">
        <v>11</v>
      </c>
      <c r="C301" s="7" t="s">
        <v>12</v>
      </c>
      <c r="D301" s="6" t="s">
        <v>9</v>
      </c>
      <c r="E301" s="8">
        <v>0.7</v>
      </c>
      <c r="F301" s="35">
        <v>7.56</v>
      </c>
      <c r="G301" s="57"/>
      <c r="H301" s="57"/>
    </row>
    <row r="302" spans="1:8" x14ac:dyDescent="0.2">
      <c r="A302" s="9" t="s">
        <v>171</v>
      </c>
      <c r="B302" s="10" t="s">
        <v>17</v>
      </c>
      <c r="C302" s="11" t="s">
        <v>18</v>
      </c>
      <c r="D302" s="10" t="s">
        <v>15</v>
      </c>
      <c r="E302" s="12">
        <v>0.21</v>
      </c>
      <c r="F302" s="36">
        <v>2.2679999999999998</v>
      </c>
      <c r="G302" s="57"/>
      <c r="H302" s="57"/>
    </row>
    <row r="303" spans="1:8" x14ac:dyDescent="0.2">
      <c r="A303" s="13" t="s">
        <v>172</v>
      </c>
      <c r="B303" s="14" t="s">
        <v>35</v>
      </c>
      <c r="C303" s="15" t="s">
        <v>36</v>
      </c>
      <c r="D303" s="14" t="s">
        <v>15</v>
      </c>
      <c r="E303" s="16">
        <v>0.49</v>
      </c>
      <c r="F303" s="37">
        <v>5.2919999999999998</v>
      </c>
      <c r="G303" s="57"/>
      <c r="H303" s="57"/>
    </row>
    <row r="304" spans="1:8" ht="36" x14ac:dyDescent="0.2">
      <c r="A304" s="17" t="s">
        <v>173</v>
      </c>
      <c r="B304" s="18" t="s">
        <v>96</v>
      </c>
      <c r="C304" s="19" t="s">
        <v>97</v>
      </c>
      <c r="D304" s="18" t="s">
        <v>79</v>
      </c>
      <c r="E304" s="20">
        <v>12.6</v>
      </c>
      <c r="F304" s="38">
        <v>136.08000000000001</v>
      </c>
      <c r="G304" s="57"/>
      <c r="H304" s="57"/>
    </row>
    <row r="305" spans="1:8" ht="24" x14ac:dyDescent="0.2">
      <c r="A305" s="58" t="s">
        <v>34</v>
      </c>
      <c r="B305" s="59" t="s">
        <v>174</v>
      </c>
      <c r="C305" s="59" t="s">
        <v>175</v>
      </c>
      <c r="D305" s="60" t="s">
        <v>169</v>
      </c>
      <c r="E305" s="61">
        <v>-10.8</v>
      </c>
      <c r="F305" s="62"/>
      <c r="G305" s="57"/>
      <c r="H305" s="57"/>
    </row>
    <row r="306" spans="1:8" ht="36" x14ac:dyDescent="0.2">
      <c r="A306" s="17" t="s">
        <v>176</v>
      </c>
      <c r="B306" s="18" t="s">
        <v>96</v>
      </c>
      <c r="C306" s="19" t="s">
        <v>97</v>
      </c>
      <c r="D306" s="18" t="s">
        <v>79</v>
      </c>
      <c r="E306" s="20">
        <v>6.5</v>
      </c>
      <c r="F306" s="38">
        <v>-70.2</v>
      </c>
      <c r="G306" s="57"/>
      <c r="H306" s="57"/>
    </row>
    <row r="307" spans="1:8" x14ac:dyDescent="0.2">
      <c r="A307" s="58" t="s">
        <v>37</v>
      </c>
      <c r="B307" s="59" t="s">
        <v>138</v>
      </c>
      <c r="C307" s="59" t="s">
        <v>204</v>
      </c>
      <c r="D307" s="60" t="s">
        <v>104</v>
      </c>
      <c r="E307" s="71">
        <v>5761.2060000000001</v>
      </c>
      <c r="F307" s="72"/>
      <c r="G307" s="57"/>
      <c r="H307" s="57"/>
    </row>
    <row r="308" spans="1:8" x14ac:dyDescent="0.2">
      <c r="A308" s="55" t="s">
        <v>177</v>
      </c>
      <c r="B308" s="56"/>
      <c r="C308" s="56"/>
      <c r="D308" s="56"/>
      <c r="E308" s="56"/>
      <c r="F308" s="56"/>
      <c r="G308" s="57"/>
      <c r="H308" s="57"/>
    </row>
    <row r="309" spans="1:8" ht="36" x14ac:dyDescent="0.2">
      <c r="A309" s="58" t="s">
        <v>40</v>
      </c>
      <c r="B309" s="59" t="s">
        <v>178</v>
      </c>
      <c r="C309" s="59" t="s">
        <v>179</v>
      </c>
      <c r="D309" s="60" t="s">
        <v>180</v>
      </c>
      <c r="E309" s="61">
        <v>0.02</v>
      </c>
      <c r="F309" s="62"/>
      <c r="G309" s="57"/>
      <c r="H309" s="57"/>
    </row>
    <row r="310" spans="1:8" x14ac:dyDescent="0.2">
      <c r="A310" s="5" t="s">
        <v>181</v>
      </c>
      <c r="B310" s="6" t="s">
        <v>7</v>
      </c>
      <c r="C310" s="7" t="s">
        <v>8</v>
      </c>
      <c r="D310" s="6" t="s">
        <v>9</v>
      </c>
      <c r="E310" s="8">
        <v>320</v>
      </c>
      <c r="F310" s="35">
        <v>6.4</v>
      </c>
      <c r="G310" s="57"/>
      <c r="H310" s="57"/>
    </row>
    <row r="311" spans="1:8" x14ac:dyDescent="0.2">
      <c r="A311" s="21" t="s">
        <v>182</v>
      </c>
      <c r="B311" s="22" t="s">
        <v>11</v>
      </c>
      <c r="C311" s="23" t="s">
        <v>12</v>
      </c>
      <c r="D311" s="22" t="s">
        <v>9</v>
      </c>
      <c r="E311" s="24">
        <v>14.53</v>
      </c>
      <c r="F311" s="39">
        <v>0.29060000000000002</v>
      </c>
      <c r="G311" s="57"/>
      <c r="H311" s="57"/>
    </row>
    <row r="312" spans="1:8" ht="24" x14ac:dyDescent="0.2">
      <c r="A312" s="9" t="s">
        <v>183</v>
      </c>
      <c r="B312" s="10" t="s">
        <v>41</v>
      </c>
      <c r="C312" s="11" t="s">
        <v>42</v>
      </c>
      <c r="D312" s="10" t="s">
        <v>15</v>
      </c>
      <c r="E312" s="12">
        <v>11</v>
      </c>
      <c r="F312" s="36">
        <v>0.22</v>
      </c>
      <c r="G312" s="57"/>
      <c r="H312" s="57"/>
    </row>
    <row r="313" spans="1:8" x14ac:dyDescent="0.2">
      <c r="A313" s="13" t="s">
        <v>184</v>
      </c>
      <c r="B313" s="14" t="s">
        <v>53</v>
      </c>
      <c r="C313" s="15" t="s">
        <v>54</v>
      </c>
      <c r="D313" s="14" t="s">
        <v>15</v>
      </c>
      <c r="E313" s="16">
        <v>2.0099999999999998</v>
      </c>
      <c r="F313" s="37">
        <v>4.02E-2</v>
      </c>
      <c r="G313" s="57"/>
      <c r="H313" s="57"/>
    </row>
    <row r="314" spans="1:8" ht="24" x14ac:dyDescent="0.2">
      <c r="A314" s="17" t="s">
        <v>185</v>
      </c>
      <c r="B314" s="18" t="s">
        <v>90</v>
      </c>
      <c r="C314" s="19" t="s">
        <v>91</v>
      </c>
      <c r="D314" s="18" t="s">
        <v>76</v>
      </c>
      <c r="E314" s="20">
        <v>4.8000000000000001E-2</v>
      </c>
      <c r="F314" s="38">
        <v>9.6000000000000002E-4</v>
      </c>
      <c r="G314" s="57"/>
      <c r="H314" s="57"/>
    </row>
    <row r="315" spans="1:8" x14ac:dyDescent="0.2">
      <c r="A315" s="25" t="s">
        <v>186</v>
      </c>
      <c r="B315" s="26" t="s">
        <v>92</v>
      </c>
      <c r="C315" s="27" t="s">
        <v>93</v>
      </c>
      <c r="D315" s="26" t="s">
        <v>76</v>
      </c>
      <c r="E315" s="28">
        <v>5.62E-3</v>
      </c>
      <c r="F315" s="40">
        <v>1.12E-4</v>
      </c>
      <c r="G315" s="57"/>
      <c r="H315" s="57"/>
    </row>
    <row r="316" spans="1:8" x14ac:dyDescent="0.2">
      <c r="A316" s="58" t="s">
        <v>43</v>
      </c>
      <c r="B316" s="59" t="s">
        <v>98</v>
      </c>
      <c r="C316" s="59" t="s">
        <v>99</v>
      </c>
      <c r="D316" s="60" t="s">
        <v>100</v>
      </c>
      <c r="E316" s="71">
        <v>6.6</v>
      </c>
      <c r="F316" s="72"/>
      <c r="G316" s="57"/>
      <c r="H316" s="57"/>
    </row>
    <row r="317" spans="1:8" x14ac:dyDescent="0.2">
      <c r="A317" s="58" t="s">
        <v>46</v>
      </c>
      <c r="B317" s="59" t="s">
        <v>98</v>
      </c>
      <c r="C317" s="59" t="s">
        <v>206</v>
      </c>
      <c r="D317" s="60" t="s">
        <v>102</v>
      </c>
      <c r="E317" s="71">
        <v>1</v>
      </c>
      <c r="F317" s="72"/>
      <c r="G317" s="57"/>
      <c r="H317" s="57"/>
    </row>
    <row r="318" spans="1:8" x14ac:dyDescent="0.2">
      <c r="A318" s="58" t="s">
        <v>49</v>
      </c>
      <c r="B318" s="59" t="s">
        <v>98</v>
      </c>
      <c r="C318" s="59" t="s">
        <v>101</v>
      </c>
      <c r="D318" s="60" t="s">
        <v>102</v>
      </c>
      <c r="E318" s="71">
        <v>1</v>
      </c>
      <c r="F318" s="72"/>
      <c r="G318" s="57"/>
      <c r="H318" s="57"/>
    </row>
    <row r="319" spans="1:8" ht="24" x14ac:dyDescent="0.2">
      <c r="A319" s="58" t="s">
        <v>52</v>
      </c>
      <c r="B319" s="59" t="s">
        <v>187</v>
      </c>
      <c r="C319" s="59" t="s">
        <v>188</v>
      </c>
      <c r="D319" s="60" t="s">
        <v>189</v>
      </c>
      <c r="E319" s="61">
        <v>5.9999999999999995E-4</v>
      </c>
      <c r="F319" s="62"/>
      <c r="G319" s="57"/>
      <c r="H319" s="57"/>
    </row>
    <row r="320" spans="1:8" x14ac:dyDescent="0.2">
      <c r="A320" s="5" t="s">
        <v>196</v>
      </c>
      <c r="B320" s="6" t="s">
        <v>7</v>
      </c>
      <c r="C320" s="7" t="s">
        <v>8</v>
      </c>
      <c r="D320" s="6" t="s">
        <v>9</v>
      </c>
      <c r="E320" s="8">
        <v>598.26</v>
      </c>
      <c r="F320" s="35">
        <v>0.358956</v>
      </c>
      <c r="G320" s="57"/>
      <c r="H320" s="57"/>
    </row>
    <row r="321" spans="1:8" x14ac:dyDescent="0.2">
      <c r="A321" s="21" t="s">
        <v>197</v>
      </c>
      <c r="B321" s="22" t="s">
        <v>11</v>
      </c>
      <c r="C321" s="23" t="s">
        <v>12</v>
      </c>
      <c r="D321" s="22" t="s">
        <v>9</v>
      </c>
      <c r="E321" s="24">
        <v>19.7</v>
      </c>
      <c r="F321" s="39">
        <v>1.1820000000000001E-2</v>
      </c>
      <c r="G321" s="57"/>
      <c r="H321" s="57"/>
    </row>
    <row r="322" spans="1:8" x14ac:dyDescent="0.2">
      <c r="A322" s="9" t="s">
        <v>198</v>
      </c>
      <c r="B322" s="10" t="s">
        <v>29</v>
      </c>
      <c r="C322" s="11" t="s">
        <v>30</v>
      </c>
      <c r="D322" s="10" t="s">
        <v>15</v>
      </c>
      <c r="E322" s="12">
        <v>29.16</v>
      </c>
      <c r="F322" s="36">
        <v>1.7496000000000001E-2</v>
      </c>
      <c r="G322" s="57"/>
      <c r="H322" s="57"/>
    </row>
    <row r="323" spans="1:8" x14ac:dyDescent="0.2">
      <c r="A323" s="13" t="s">
        <v>199</v>
      </c>
      <c r="B323" s="14" t="s">
        <v>56</v>
      </c>
      <c r="C323" s="15" t="s">
        <v>54</v>
      </c>
      <c r="D323" s="14" t="s">
        <v>15</v>
      </c>
      <c r="E323" s="16">
        <v>1.08</v>
      </c>
      <c r="F323" s="37">
        <v>6.4800000000000003E-4</v>
      </c>
      <c r="G323" s="57"/>
      <c r="H323" s="57"/>
    </row>
    <row r="324" spans="1:8" x14ac:dyDescent="0.2">
      <c r="A324" s="58" t="s">
        <v>55</v>
      </c>
      <c r="B324" s="59" t="s">
        <v>194</v>
      </c>
      <c r="C324" s="59" t="s">
        <v>195</v>
      </c>
      <c r="D324" s="60" t="s">
        <v>189</v>
      </c>
      <c r="E324" s="61">
        <v>6.1200000000000002E-4</v>
      </c>
      <c r="F324" s="62"/>
      <c r="G324" s="57"/>
      <c r="H324" s="57"/>
    </row>
    <row r="325" spans="1:8" x14ac:dyDescent="0.2">
      <c r="A325" s="5" t="s">
        <v>207</v>
      </c>
      <c r="B325" s="6" t="s">
        <v>7</v>
      </c>
      <c r="C325" s="7" t="s">
        <v>8</v>
      </c>
      <c r="D325" s="6" t="s">
        <v>9</v>
      </c>
      <c r="E325" s="8">
        <v>301.70999999999998</v>
      </c>
      <c r="F325" s="35">
        <v>0.18464700000000001</v>
      </c>
      <c r="G325" s="57"/>
      <c r="H325" s="57"/>
    </row>
    <row r="326" spans="1:8" x14ac:dyDescent="0.2">
      <c r="A326" s="21" t="s">
        <v>208</v>
      </c>
      <c r="B326" s="22" t="s">
        <v>11</v>
      </c>
      <c r="C326" s="23" t="s">
        <v>12</v>
      </c>
      <c r="D326" s="22" t="s">
        <v>9</v>
      </c>
      <c r="E326" s="24">
        <v>41.1</v>
      </c>
      <c r="F326" s="39">
        <v>2.5152999999999998E-2</v>
      </c>
      <c r="G326" s="57"/>
      <c r="H326" s="57"/>
    </row>
    <row r="327" spans="1:8" ht="24" x14ac:dyDescent="0.2">
      <c r="A327" s="9" t="s">
        <v>209</v>
      </c>
      <c r="B327" s="10" t="s">
        <v>26</v>
      </c>
      <c r="C327" s="11" t="s">
        <v>27</v>
      </c>
      <c r="D327" s="10" t="s">
        <v>15</v>
      </c>
      <c r="E327" s="12">
        <v>23.55</v>
      </c>
      <c r="F327" s="36">
        <v>1.4413E-2</v>
      </c>
      <c r="G327" s="57"/>
      <c r="H327" s="57"/>
    </row>
    <row r="328" spans="1:8" x14ac:dyDescent="0.2">
      <c r="A328" s="17" t="s">
        <v>210</v>
      </c>
      <c r="B328" s="18" t="s">
        <v>77</v>
      </c>
      <c r="C328" s="19" t="s">
        <v>78</v>
      </c>
      <c r="D328" s="18" t="s">
        <v>79</v>
      </c>
      <c r="E328" s="20">
        <v>21</v>
      </c>
      <c r="F328" s="38">
        <v>1.2852000000000001E-2</v>
      </c>
      <c r="G328" s="57"/>
      <c r="H328" s="57"/>
    </row>
    <row r="329" spans="1:8" x14ac:dyDescent="0.2">
      <c r="A329" s="25" t="s">
        <v>211</v>
      </c>
      <c r="B329" s="26" t="s">
        <v>80</v>
      </c>
      <c r="C329" s="27" t="s">
        <v>81</v>
      </c>
      <c r="D329" s="26" t="s">
        <v>79</v>
      </c>
      <c r="E329" s="28">
        <v>57</v>
      </c>
      <c r="F329" s="40">
        <v>3.4883999999999998E-2</v>
      </c>
      <c r="G329" s="57"/>
      <c r="H329" s="57"/>
    </row>
    <row r="330" spans="1:8" ht="24" x14ac:dyDescent="0.2">
      <c r="A330" s="25" t="s">
        <v>212</v>
      </c>
      <c r="B330" s="26" t="s">
        <v>82</v>
      </c>
      <c r="C330" s="27" t="s">
        <v>83</v>
      </c>
      <c r="D330" s="26" t="s">
        <v>79</v>
      </c>
      <c r="E330" s="28">
        <v>80</v>
      </c>
      <c r="F330" s="40">
        <v>4.8959999999999997E-2</v>
      </c>
      <c r="G330" s="57"/>
      <c r="H330" s="57"/>
    </row>
    <row r="331" spans="1:8" ht="24" x14ac:dyDescent="0.2">
      <c r="A331" s="25" t="s">
        <v>213</v>
      </c>
      <c r="B331" s="26" t="s">
        <v>94</v>
      </c>
      <c r="C331" s="27" t="s">
        <v>95</v>
      </c>
      <c r="D331" s="26" t="s">
        <v>76</v>
      </c>
      <c r="E331" s="28">
        <v>23.5</v>
      </c>
      <c r="F331" s="40">
        <v>1.4382000000000001E-2</v>
      </c>
      <c r="G331" s="57"/>
      <c r="H331" s="57"/>
    </row>
    <row r="332" spans="1:8" x14ac:dyDescent="0.2">
      <c r="A332" s="58" t="s">
        <v>57</v>
      </c>
      <c r="B332" s="59" t="s">
        <v>138</v>
      </c>
      <c r="C332" s="59" t="s">
        <v>203</v>
      </c>
      <c r="D332" s="60" t="s">
        <v>104</v>
      </c>
      <c r="E332" s="71">
        <v>3.5005999999999999</v>
      </c>
      <c r="F332" s="72"/>
      <c r="G332" s="57"/>
      <c r="H332" s="57"/>
    </row>
    <row r="335" spans="1:8" x14ac:dyDescent="0.2">
      <c r="A335" s="41"/>
      <c r="B335" s="41"/>
      <c r="C335" s="42" t="s">
        <v>220</v>
      </c>
      <c r="D335" s="41"/>
      <c r="E335" s="41"/>
      <c r="F335" s="41"/>
      <c r="G335" s="43"/>
      <c r="H335" s="43"/>
    </row>
    <row r="336" spans="1:8" x14ac:dyDescent="0.2">
      <c r="A336" s="41"/>
      <c r="B336" s="41"/>
      <c r="C336" s="42" t="s">
        <v>221</v>
      </c>
      <c r="D336" s="41"/>
      <c r="E336" s="41"/>
      <c r="F336" s="41"/>
      <c r="G336" s="43"/>
      <c r="H336" s="43"/>
    </row>
    <row r="337" spans="1:8" x14ac:dyDescent="0.2">
      <c r="A337" s="41"/>
      <c r="B337" s="41"/>
      <c r="C337" s="42" t="s">
        <v>222</v>
      </c>
      <c r="D337" s="41"/>
      <c r="E337" s="41"/>
      <c r="F337" s="41"/>
      <c r="G337" s="43"/>
      <c r="H337" s="43"/>
    </row>
    <row r="338" spans="1:8" x14ac:dyDescent="0.2">
      <c r="A338" s="41"/>
      <c r="B338" s="41"/>
      <c r="C338" s="42" t="s">
        <v>223</v>
      </c>
      <c r="D338" s="41"/>
      <c r="E338" s="41"/>
      <c r="F338" s="41"/>
      <c r="G338" s="43"/>
      <c r="H338" s="43"/>
    </row>
    <row r="339" spans="1:8" x14ac:dyDescent="0.2">
      <c r="A339" s="41"/>
      <c r="B339" s="41"/>
      <c r="C339" s="42" t="s">
        <v>224</v>
      </c>
      <c r="D339" s="41"/>
      <c r="E339" s="41"/>
      <c r="F339" s="41"/>
      <c r="G339" s="43"/>
      <c r="H339" s="43"/>
    </row>
    <row r="340" spans="1:8" x14ac:dyDescent="0.2">
      <c r="A340" s="44"/>
      <c r="B340" s="44"/>
      <c r="C340" s="45"/>
      <c r="D340" s="44"/>
      <c r="E340" s="44"/>
      <c r="F340" s="44"/>
      <c r="G340" s="46"/>
      <c r="H340" s="46"/>
    </row>
    <row r="341" spans="1:8" x14ac:dyDescent="0.2">
      <c r="A341" s="44"/>
      <c r="B341" s="44"/>
      <c r="C341" s="45"/>
      <c r="D341" s="44"/>
      <c r="E341" s="44"/>
      <c r="F341" s="44"/>
      <c r="G341" s="46"/>
      <c r="H341" s="46"/>
    </row>
    <row r="342" spans="1:8" x14ac:dyDescent="0.2">
      <c r="A342" s="44"/>
      <c r="B342" s="44"/>
      <c r="C342" s="45" t="s">
        <v>225</v>
      </c>
      <c r="D342" s="44"/>
      <c r="E342" s="44"/>
      <c r="F342" s="44"/>
      <c r="G342" s="46"/>
      <c r="H342" s="46"/>
    </row>
    <row r="343" spans="1:8" x14ac:dyDescent="0.2">
      <c r="A343" s="44"/>
      <c r="B343" s="44"/>
      <c r="C343" s="45" t="s">
        <v>226</v>
      </c>
      <c r="D343" s="44"/>
      <c r="E343" s="44"/>
      <c r="F343" s="44"/>
      <c r="G343" s="46"/>
      <c r="H343" s="46"/>
    </row>
    <row r="344" spans="1:8" x14ac:dyDescent="0.2">
      <c r="A344" s="47"/>
      <c r="B344" s="47"/>
      <c r="C344" s="47"/>
      <c r="D344" s="47"/>
      <c r="E344" s="47"/>
      <c r="F344" s="47"/>
      <c r="G344" s="47"/>
      <c r="H344" s="47"/>
    </row>
    <row r="345" spans="1:8" x14ac:dyDescent="0.2">
      <c r="A345" s="47"/>
      <c r="B345" s="47"/>
      <c r="C345" s="47"/>
      <c r="D345" s="47"/>
      <c r="E345" s="47"/>
      <c r="F345" s="47"/>
      <c r="G345" s="47"/>
      <c r="H345" s="47"/>
    </row>
  </sheetData>
  <mergeCells count="83">
    <mergeCell ref="E319:F319"/>
    <mergeCell ref="E324:F324"/>
    <mergeCell ref="E332:F332"/>
    <mergeCell ref="A308:F308"/>
    <mergeCell ref="E309:F309"/>
    <mergeCell ref="E316:F316"/>
    <mergeCell ref="E317:F317"/>
    <mergeCell ref="E318:F318"/>
    <mergeCell ref="E291:F291"/>
    <mergeCell ref="E299:F299"/>
    <mergeCell ref="E300:F300"/>
    <mergeCell ref="E305:F305"/>
    <mergeCell ref="E307:F307"/>
    <mergeCell ref="E256:F256"/>
    <mergeCell ref="E268:F268"/>
    <mergeCell ref="E273:F273"/>
    <mergeCell ref="E274:F274"/>
    <mergeCell ref="E278:F278"/>
    <mergeCell ref="E242:F242"/>
    <mergeCell ref="E244:F244"/>
    <mergeCell ref="B246:F246"/>
    <mergeCell ref="A247:F247"/>
    <mergeCell ref="E248:F248"/>
    <mergeCell ref="E211:F211"/>
    <mergeCell ref="E215:F215"/>
    <mergeCell ref="E228:F228"/>
    <mergeCell ref="E236:F236"/>
    <mergeCell ref="E237:F237"/>
    <mergeCell ref="A184:F184"/>
    <mergeCell ref="E185:F185"/>
    <mergeCell ref="E193:F193"/>
    <mergeCell ref="E205:F205"/>
    <mergeCell ref="E210:F210"/>
    <mergeCell ref="E167:F167"/>
    <mergeCell ref="E168:F168"/>
    <mergeCell ref="E173:F173"/>
    <mergeCell ref="E181:F181"/>
    <mergeCell ref="B183:F183"/>
    <mergeCell ref="E156:F156"/>
    <mergeCell ref="A157:F157"/>
    <mergeCell ref="E158:F158"/>
    <mergeCell ref="E165:F165"/>
    <mergeCell ref="E166:F166"/>
    <mergeCell ref="E127:F127"/>
    <mergeCell ref="E140:F140"/>
    <mergeCell ref="E148:F148"/>
    <mergeCell ref="E149:F149"/>
    <mergeCell ref="E154:F154"/>
    <mergeCell ref="G5:H5"/>
    <mergeCell ref="A2:H2"/>
    <mergeCell ref="C3:F3"/>
    <mergeCell ref="B95:F95"/>
    <mergeCell ref="E97:F97"/>
    <mergeCell ref="E69:F69"/>
    <mergeCell ref="A70:F70"/>
    <mergeCell ref="E71:F71"/>
    <mergeCell ref="E78:F78"/>
    <mergeCell ref="E79:F79"/>
    <mergeCell ref="E80:F80"/>
    <mergeCell ref="E85:F85"/>
    <mergeCell ref="E93:F93"/>
    <mergeCell ref="A96:F96"/>
    <mergeCell ref="E105:F105"/>
    <mergeCell ref="E117:F117"/>
    <mergeCell ref="E122:F122"/>
    <mergeCell ref="E123:F123"/>
    <mergeCell ref="E67:F67"/>
    <mergeCell ref="A9:F9"/>
    <mergeCell ref="E10:F10"/>
    <mergeCell ref="E18:F18"/>
    <mergeCell ref="E30:F30"/>
    <mergeCell ref="E35:F35"/>
    <mergeCell ref="E36:F36"/>
    <mergeCell ref="E40:F40"/>
    <mergeCell ref="E53:F53"/>
    <mergeCell ref="E61:F61"/>
    <mergeCell ref="E62:F62"/>
    <mergeCell ref="A5:A6"/>
    <mergeCell ref="B5:B6"/>
    <mergeCell ref="C5:C6"/>
    <mergeCell ref="D5:D6"/>
    <mergeCell ref="E5:F5"/>
    <mergeCell ref="B8:F8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USER</dc:creator>
  <cp:lastModifiedBy>Admin</cp:lastModifiedBy>
  <cp:lastPrinted>2026-10-21T12:42:31Z</cp:lastPrinted>
  <dcterms:created xsi:type="dcterms:W3CDTF">2008-02-01T06:52:30Z</dcterms:created>
  <dcterms:modified xsi:type="dcterms:W3CDTF">2026-10-21T12:42:33Z</dcterms:modified>
</cp:coreProperties>
</file>